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75" windowWidth="12120" windowHeight="9120"/>
  </bookViews>
  <sheets>
    <sheet name="Reg" sheetId="1" r:id="rId1"/>
    <sheet name="Notes" sheetId="2" r:id="rId2"/>
  </sheets>
  <definedNames>
    <definedName name="_yh1">Reg!$Z$2:$Z$21</definedName>
    <definedName name="_yh10">Reg!$AR$2:$AR$65536</definedName>
    <definedName name="_yh100">Reg!$HP$2:$HP$65536</definedName>
    <definedName name="_yh101">Reg!$HR$2:$HR$65536</definedName>
    <definedName name="_yh102">Reg!$HT$2:$HT$65536</definedName>
    <definedName name="_yh103">Reg!$HV$2:$HV$65536</definedName>
    <definedName name="_yh104">Reg!$HX$2:$HX$65536</definedName>
    <definedName name="_yh105">Reg!$HZ$2:$HZ$65536</definedName>
    <definedName name="_yh106">Reg!$IB$2:$IB$65536</definedName>
    <definedName name="_yh107">Reg!$ID$2:$ID$65536</definedName>
    <definedName name="_yh108">Reg!$IF$2:$IF$65536</definedName>
    <definedName name="_yh109">Reg!$IH$2:$IH$65536</definedName>
    <definedName name="_yh11">Reg!$AT$2:$AT$65536</definedName>
    <definedName name="_yh110">Reg!$IJ$2:$IJ$65536</definedName>
    <definedName name="_yh111">Reg!$IL$2:$IL$65536</definedName>
    <definedName name="_yh112">Reg!$IN$2:$IN$65536</definedName>
    <definedName name="_yh113">Reg!$IP$2:$IP$65536</definedName>
    <definedName name="_yh114">Reg!$IR$2:$IR$65536</definedName>
    <definedName name="_yh115">Reg!$IT$2:$IT$65536</definedName>
    <definedName name="_yh116">Reg!$IV$2:$IV$65536</definedName>
    <definedName name="_yh12">Reg!$AV$2:$AV$65536</definedName>
    <definedName name="_yh13">Reg!$AX$2:$AX$65536</definedName>
    <definedName name="_yh14">Reg!$AZ$2:$AZ$65536</definedName>
    <definedName name="_yh15">Reg!$BB$2:$BB$65536</definedName>
    <definedName name="_yh16">Reg!$BD$2:$BD$65536</definedName>
    <definedName name="_yh17">Reg!$BF$2:$BF$65536</definedName>
    <definedName name="_yh18">Reg!$BH$2:$BH$65536</definedName>
    <definedName name="_yh19">Reg!$BJ$2:$BJ$65536</definedName>
    <definedName name="_yh2">Reg!$AB$2:$AB$21</definedName>
    <definedName name="_yh20">Reg!$BL$2:$BL$65536</definedName>
    <definedName name="_yh21">Reg!$BN$2:$BN$65536</definedName>
    <definedName name="_yh22">Reg!$BP$2:$BP$65536</definedName>
    <definedName name="_yh23">Reg!$BR$2:$BR$65536</definedName>
    <definedName name="_yh24">Reg!$BT$2:$BT$65536</definedName>
    <definedName name="_yh25">Reg!$BV$2:$BV$65536</definedName>
    <definedName name="_yh26">Reg!$BX$2:$BX$65536</definedName>
    <definedName name="_yh27">Reg!$BZ$2:$BZ$65536</definedName>
    <definedName name="_yh28">Reg!$CB$2:$CB$65536</definedName>
    <definedName name="_yh29">Reg!$CD$2:$CD$65536</definedName>
    <definedName name="_yh3">Reg!$AD$2:$AD$21</definedName>
    <definedName name="_yh30">Reg!$CF$2:$CF$65536</definedName>
    <definedName name="_yh31">Reg!$CH$2:$CH$65536</definedName>
    <definedName name="_yh32">Reg!$CJ$2:$CJ$65536</definedName>
    <definedName name="_yh33">Reg!$CL$2:$CL$65536</definedName>
    <definedName name="_yh34">Reg!$CN$2:$CN$65536</definedName>
    <definedName name="_yh35">Reg!$CP$2:$CP$65536</definedName>
    <definedName name="_yh36">Reg!$CR$2:$CR$65536</definedName>
    <definedName name="_yh37">Reg!$CT$2:$CT$65536</definedName>
    <definedName name="_yh38">Reg!$CV$2:$CV$65536</definedName>
    <definedName name="_yh39">Reg!$CX$2:$CX$65536</definedName>
    <definedName name="_yh4">Reg!$AF$2:$AF$21</definedName>
    <definedName name="_yh40">Reg!$CZ$2:$CZ$65536</definedName>
    <definedName name="_yh41">Reg!$DB$2:$DB$65536</definedName>
    <definedName name="_yh42">Reg!$DD$2:$DD$65536</definedName>
    <definedName name="_yh43">Reg!$DF$2:$DF$65536</definedName>
    <definedName name="_yh44">Reg!$DH$2:$DH$65536</definedName>
    <definedName name="_yh45">Reg!$DJ$2:$DJ$65536</definedName>
    <definedName name="_yh46">Reg!$DL$2:$DL$65536</definedName>
    <definedName name="_yh47">Reg!$DN$2:$DN$65536</definedName>
    <definedName name="_yh48">Reg!$DP$2:$DP$65536</definedName>
    <definedName name="_yh49">Reg!$DR$2:$DR$65536</definedName>
    <definedName name="_yh5">Reg!$AH$2:$AH$21</definedName>
    <definedName name="_yh50">Reg!$DT$2:$DT$65536</definedName>
    <definedName name="_yh51">Reg!$DV$2:$DV$65536</definedName>
    <definedName name="_yh52">Reg!$DX$2:$DX$65536</definedName>
    <definedName name="_yh53">Reg!$DZ$2:$DZ$65536</definedName>
    <definedName name="_yh54">Reg!$EB$2:$EB$65536</definedName>
    <definedName name="_yh55">Reg!$ED$2:$ED$65536</definedName>
    <definedName name="_yh56">Reg!$EF$2:$EF$65536</definedName>
    <definedName name="_yh57">Reg!$EH$2:$EH$65536</definedName>
    <definedName name="_yh58">Reg!$EJ$2:$EJ$65536</definedName>
    <definedName name="_yh59">Reg!$EL$2:$EL$65536</definedName>
    <definedName name="_yh6">Reg!$AJ$2:$AJ$65536</definedName>
    <definedName name="_yh60">Reg!$EN$2:$EN$65536</definedName>
    <definedName name="_yh61">Reg!$EP$2:$EP$65536</definedName>
    <definedName name="_yh62">Reg!$ER$2:$ER$65536</definedName>
    <definedName name="_yh63">Reg!$ET$2:$ET$65536</definedName>
    <definedName name="_yh64">Reg!$EV$2:$EV$65536</definedName>
    <definedName name="_yh65">Reg!$EX$2:$EX$65536</definedName>
    <definedName name="_yh66">Reg!$EZ$2:$EZ$65536</definedName>
    <definedName name="_yh67">Reg!$FB$2:$FB$65536</definedName>
    <definedName name="_yh68">Reg!$FD$2:$FD$65536</definedName>
    <definedName name="_yh69">Reg!$FF$2:$FF$65536</definedName>
    <definedName name="_yh7">Reg!$AL$2:$AL$65536</definedName>
    <definedName name="_yh70">Reg!$FH$2:$FH$65536</definedName>
    <definedName name="_yh71">Reg!$FJ$2:$FJ$65536</definedName>
    <definedName name="_yh72">Reg!$FL$2:$FL$65536</definedName>
    <definedName name="_yh73">Reg!$FN$2:$FN$65536</definedName>
    <definedName name="_yh74">Reg!$FP$2:$FP$65536</definedName>
    <definedName name="_yh75">Reg!$FR$2:$FR$65536</definedName>
    <definedName name="_yh76">Reg!$FT$2:$FT$65536</definedName>
    <definedName name="_yh77">Reg!$FV$2:$FV$65536</definedName>
    <definedName name="_yh78">Reg!$FX$2:$FX$65536</definedName>
    <definedName name="_yh79">Reg!$FZ$2:$FZ$65536</definedName>
    <definedName name="_yh8">Reg!$AN$2:$AN$65536</definedName>
    <definedName name="_yh80">Reg!$GB$2:$GB$65536</definedName>
    <definedName name="_yh81">Reg!$GD$2:$GD$65536</definedName>
    <definedName name="_yh82">Reg!$GF$2:$GF$65536</definedName>
    <definedName name="_yh83">Reg!$GH$2:$GH$65536</definedName>
    <definedName name="_yh84">Reg!$GJ$2:$GJ$65536</definedName>
    <definedName name="_yh85">Reg!$GL$2:$GL$65536</definedName>
    <definedName name="_yh86">Reg!$GN$2:$GN$65536</definedName>
    <definedName name="_yh87">Reg!$GP$2:$GP$65536</definedName>
    <definedName name="_yh88">Reg!$GR$2:$GR$65536</definedName>
    <definedName name="_yh89">Reg!$GT$2:$GT$65536</definedName>
    <definedName name="_yh9">Reg!$AP$2:$AP$65536</definedName>
    <definedName name="_yh90">Reg!$GV$2:$GV$65536</definedName>
    <definedName name="_yh91">Reg!$GX$2:$GX$65536</definedName>
    <definedName name="_yh92">Reg!$GZ$2:$GZ$65536</definedName>
    <definedName name="_yh93">Reg!$HB$2:$HB$65536</definedName>
    <definedName name="_yh94">Reg!$HD$2:$HD$65536</definedName>
    <definedName name="_yh95">Reg!$HF$2:$HF$65536</definedName>
    <definedName name="_yh96">Reg!$HH$2:$HH$65536</definedName>
    <definedName name="_yh97">Reg!$HJ$2:$HJ$65536</definedName>
    <definedName name="_yh98">Reg!$HL$2:$HL$65536</definedName>
    <definedName name="_yh99">Reg!$HN$2:$HN$65536</definedName>
    <definedName name="_yy1">Reg!$Y$2:$Y$21</definedName>
    <definedName name="_yy10">Reg!$AQ$2:$AQ$65536</definedName>
    <definedName name="_yy100">Reg!$HO$2:$HO$65536</definedName>
    <definedName name="_yy101">Reg!$HQ$2:$HQ$65536</definedName>
    <definedName name="_yy102">Reg!$HS$2:$HS$65536</definedName>
    <definedName name="_yy103">Reg!$HU$2:$HU$65536</definedName>
    <definedName name="_yy104">Reg!$HW$2:$HW$65536</definedName>
    <definedName name="_yy105">Reg!$HY$2:$HY$65536</definedName>
    <definedName name="_yy106">Reg!$IA$2:$IA$65536</definedName>
    <definedName name="_yy107">Reg!$IC$2:$IC$65536</definedName>
    <definedName name="_yy108">Reg!$IE$2:$IE$65536</definedName>
    <definedName name="_yy109">Reg!$IG$2:$IG$65536</definedName>
    <definedName name="_yy11">Reg!$AS$2:$AS$65536</definedName>
    <definedName name="_yy110">Reg!$II$2:$II$65536</definedName>
    <definedName name="_yy111">Reg!$IK$2:$IK$65536</definedName>
    <definedName name="_yy112">Reg!$IM$2:$IM$65536</definedName>
    <definedName name="_yy113">Reg!$IO$2:$IO$65536</definedName>
    <definedName name="_yy114">Reg!$IQ$2:$IQ$65536</definedName>
    <definedName name="_yy115">Reg!$IS$2:$IS$65536</definedName>
    <definedName name="_yy116">Reg!$IU$2:$IU$65536</definedName>
    <definedName name="_yy12">Reg!$AU$2:$AU$65536</definedName>
    <definedName name="_yy13">Reg!$AW$2:$AW$65536</definedName>
    <definedName name="_yy14">Reg!$AY$2:$AY$65536</definedName>
    <definedName name="_yy15">Reg!$BA$2:$BA$65536</definedName>
    <definedName name="_yy16">Reg!$BC$2:$BC$65536</definedName>
    <definedName name="_yy17">Reg!$BE$2:$BE$65536</definedName>
    <definedName name="_yy18">Reg!$BG$2:$BG$65536</definedName>
    <definedName name="_yy19">Reg!$BI$2:$BI$65536</definedName>
    <definedName name="_yy2">Reg!$AA$2:$AA$21</definedName>
    <definedName name="_yy20">Reg!$BK$2:$BK$65536</definedName>
    <definedName name="_yy21">Reg!$BM$2:$BM$65536</definedName>
    <definedName name="_yy22">Reg!$BO$2:$BO$65536</definedName>
    <definedName name="_yy23">Reg!$BQ$2:$BQ$65536</definedName>
    <definedName name="_yy24">Reg!$BS$2:$BS$65536</definedName>
    <definedName name="_yy25">Reg!$BU$2:$BU$65536</definedName>
    <definedName name="_yy26">Reg!$BW$2:$BW$65536</definedName>
    <definedName name="_yy27">Reg!$BY$2:$BY$65536</definedName>
    <definedName name="_yy28">Reg!$CA$2:$CA$65536</definedName>
    <definedName name="_yy29">Reg!$CC$2:$CC$65536</definedName>
    <definedName name="_yy3">Reg!$AC$2:$AC$21</definedName>
    <definedName name="_yy30">Reg!$CE$2:$CE$65536</definedName>
    <definedName name="_yy31">Reg!$CG$2:$CG$65536</definedName>
    <definedName name="_yy32">Reg!$CI$2:$CI$65536</definedName>
    <definedName name="_yy33">Reg!$CK$2:$CK$65536</definedName>
    <definedName name="_yy34">Reg!$CM$2:$CM$65536</definedName>
    <definedName name="_yy35">Reg!$CO$2:$CO$65536</definedName>
    <definedName name="_yy36">Reg!$CQ$2:$CQ$65536</definedName>
    <definedName name="_yy37">Reg!$CS$2:$CS$65536</definedName>
    <definedName name="_yy38">Reg!$CU$2:$CU$65536</definedName>
    <definedName name="_yy39">Reg!$CW$2:$CW$65536</definedName>
    <definedName name="_yy4">Reg!$AE$2:$AE$21</definedName>
    <definedName name="_yy40">Reg!$CY$2:$CY$65536</definedName>
    <definedName name="_yy41">Reg!$DA$2:$DA$65536</definedName>
    <definedName name="_yy42">Reg!$DC$2:$DC$65536</definedName>
    <definedName name="_yy43">Reg!$DE$2:$DE$65536</definedName>
    <definedName name="_yy44">Reg!$DG$2:$DG$65536</definedName>
    <definedName name="_yy45">Reg!$DI$2:$DI$65536</definedName>
    <definedName name="_yy46">Reg!$DK$2:$DK$65536</definedName>
    <definedName name="_yy47">Reg!$DM$2:$DM$65536</definedName>
    <definedName name="_yy48">Reg!$DO$2:$DO$65536</definedName>
    <definedName name="_yy49">Reg!$DQ$2:$DQ$65536</definedName>
    <definedName name="_yy5">Reg!$AG$2:$AG$21</definedName>
    <definedName name="_yy50">Reg!$DS$2:$DS$65536</definedName>
    <definedName name="_yy51">Reg!$DU$2:$DU$65536</definedName>
    <definedName name="_yy52">Reg!$DW$2:$DW$65536</definedName>
    <definedName name="_yy53">Reg!$DY$2:$DY$65536</definedName>
    <definedName name="_yy54">Reg!$EA$2:$EA$65536</definedName>
    <definedName name="_yy55">Reg!$EC$2:$EC$65536</definedName>
    <definedName name="_yy56">Reg!$EE$2:$EE$65536</definedName>
    <definedName name="_yy57">Reg!$EG$2:$EG$65536</definedName>
    <definedName name="_yy58">Reg!$EI$2:$EI$65536</definedName>
    <definedName name="_yy59">Reg!$EK$2:$EK$65536</definedName>
    <definedName name="_yy6">Reg!$AI$2:$AI$65536</definedName>
    <definedName name="_yy60">Reg!$EM$2:$EM$65536</definedName>
    <definedName name="_yy61">Reg!$EO$2:$EO$65536</definedName>
    <definedName name="_yy62">Reg!$EQ$2:$EQ$65536</definedName>
    <definedName name="_yy63">Reg!$ES$2:$ES$65536</definedName>
    <definedName name="_yy64">Reg!$EU$2:$EU$65536</definedName>
    <definedName name="_yy65">Reg!$EW$2:$EW$65536</definedName>
    <definedName name="_yy66">Reg!$EY$2:$EY$65536</definedName>
    <definedName name="_yy67">Reg!$FA$2:$FA$65536</definedName>
    <definedName name="_yy68">Reg!$FC$2:$FC$65536</definedName>
    <definedName name="_yy69">Reg!$FE$2:$FE$65536</definedName>
    <definedName name="_yy7">Reg!$AK$2:$AK$65536</definedName>
    <definedName name="_yy70">Reg!$FG$2:$FG$65536</definedName>
    <definedName name="_yy71">Reg!$FI$2:$FI$65536</definedName>
    <definedName name="_yy72">Reg!$FK$2:$FK$65536</definedName>
    <definedName name="_yy73">Reg!$FM$2:$FM$65536</definedName>
    <definedName name="_yy74">Reg!$FO$2:$FO$65536</definedName>
    <definedName name="_yy75">Reg!$FQ$2:$FQ$65536</definedName>
    <definedName name="_yy76">Reg!$FS$2:$FS$65536</definedName>
    <definedName name="_yy77">Reg!$FU$2:$FU$65536</definedName>
    <definedName name="_yy78">Reg!$FW$2:$FW$65536</definedName>
    <definedName name="_yy79">Reg!$FY$2:$FY$65536</definedName>
    <definedName name="_yy8">Reg!$AM$2:$AM$65536</definedName>
    <definedName name="_yy80">Reg!$GA$2:$GA$65536</definedName>
    <definedName name="_yy81">Reg!$GC$2:$GC$65536</definedName>
    <definedName name="_yy82">Reg!$GE$2:$GE$65536</definedName>
    <definedName name="_yy83">Reg!$GG$2:$GG$65536</definedName>
    <definedName name="_yy84">Reg!$GI$2:$GI$65536</definedName>
    <definedName name="_yy85">Reg!$GK$2:$GK$65536</definedName>
    <definedName name="_yy86">Reg!$GM$2:$GM$65536</definedName>
    <definedName name="_yy87">Reg!$GO$2:$GO$65536</definedName>
    <definedName name="_yy88">Reg!$GQ$2:$GQ$65536</definedName>
    <definedName name="_yy89">Reg!$GS$2:$GS$65536</definedName>
    <definedName name="_yy9">Reg!$AO$2:$AO$65536</definedName>
    <definedName name="_yy90">Reg!$GU$2:$GU$65536</definedName>
    <definedName name="_yy91">Reg!$GW$2:$GW$65536</definedName>
    <definedName name="_yy92">Reg!$GY$2:$GY$65536</definedName>
    <definedName name="_yy93">Reg!$HA$2:$HA$65536</definedName>
    <definedName name="_yy94">Reg!$HC$2:$HC$65536</definedName>
    <definedName name="_yy95">Reg!$HE$2:$HE$65536</definedName>
    <definedName name="_yy96">Reg!$HG$2:$HG$65536</definedName>
    <definedName name="_yy97">Reg!$HI$2:$HI$65536</definedName>
    <definedName name="_yy98">Reg!$HK$2:$HK$65536</definedName>
    <definedName name="_yy99">Reg!$HM$2:$HM$65536</definedName>
    <definedName name="_yz1">Reg!$Z$2:$Z$21</definedName>
    <definedName name="_yz2">Reg!$AB$2:$AB$21</definedName>
    <definedName name="_yz3">Reg!$AD$2:$AD$21</definedName>
    <definedName name="_yz4">Reg!$AF$2:$AF$21</definedName>
    <definedName name="_yz5">Reg!$AH$2:$AH$21</definedName>
    <definedName name="alldata">Reg!$E$2:$E$1001</definedName>
    <definedName name="beta0">Reg!$Q$2:$Q$31</definedName>
    <definedName name="beta0bar">Reg!$Q$32</definedName>
    <definedName name="beta0c">Reg!$Q$2:$Q$33</definedName>
    <definedName name="beta0std">Reg!$Q$33</definedName>
    <definedName name="beta1">Reg!$R$2:$R$31</definedName>
    <definedName name="beta1bar">Reg!$R$32</definedName>
    <definedName name="beta1c">Reg!$R$2:$R$33</definedName>
    <definedName name="beta1std">Reg!$R$33</definedName>
    <definedName name="beta2">Reg!$S$2:$S$41</definedName>
    <definedName name="beta2bar">Reg!$S$42</definedName>
    <definedName name="beta2c">Reg!$S$2:$S$42</definedName>
    <definedName name="beta2std">Reg!$S$43</definedName>
    <definedName name="beta3">Reg!$T$2:$T$41</definedName>
    <definedName name="beta3bar">Reg!$T$42</definedName>
    <definedName name="beta3c">Reg!$T$2:$T$42</definedName>
    <definedName name="beta3std">Reg!$T$43</definedName>
    <definedName name="errors">Reg!$J$2:$J$41</definedName>
    <definedName name="Histdata">Reg!$U$2:$W$101</definedName>
    <definedName name="Mean">Reg!$E$1002</definedName>
    <definedName name="nums">Reg!$E$2:$E$41</definedName>
    <definedName name="numsb">Reg!$P$2:$P$31</definedName>
    <definedName name="std">Reg!$E$1003</definedName>
    <definedName name="x3data">Reg!$I$2:$I$21</definedName>
    <definedName name="xbegin">Reg!$G$2</definedName>
    <definedName name="xdata">Reg!$G$2:$G$41</definedName>
    <definedName name="xend">Reg!$I$21</definedName>
    <definedName name="xlabel">Reg!$U$1</definedName>
    <definedName name="xvalues">Reg!$U$2:$U$101</definedName>
    <definedName name="y">Reg!$Z$22</definedName>
    <definedName name="y1_">Reg!$Y$2:$Y$41</definedName>
    <definedName name="y1values">Reg!$V$2:$V$101</definedName>
    <definedName name="y2_">Reg!$AA$2:$AA$41</definedName>
    <definedName name="y2values">Reg!$W$2:$W$101</definedName>
    <definedName name="y3_">Reg!$AC$2:$AC$41</definedName>
    <definedName name="y3values">Reg!$X$2:$X$101</definedName>
    <definedName name="y4values">Reg!$Y$2:$Y$101</definedName>
    <definedName name="y5_">Reg!$AE$2:$AE$41</definedName>
    <definedName name="ydata">Reg!$F$2:$F$41</definedName>
    <definedName name="yhat1">Reg!$Z$2:$Z$41</definedName>
    <definedName name="yhat2">Reg!$AB$2:$AB$41</definedName>
    <definedName name="yhat3">Reg!$AD$2:$AD$41</definedName>
    <definedName name="yhat4">Reg!$AF$2:$AF$41</definedName>
    <definedName name="yhatdata">Reg!$H$2:$H$41</definedName>
    <definedName name="ylabel">Reg!$V$1</definedName>
    <definedName name="yname2">Reg!$Z$22</definedName>
    <definedName name="yvalues">Reg!$H$2:$H$30</definedName>
    <definedName name="yz">Reg!$Z$22</definedName>
  </definedNames>
  <calcPr calcId="145621"/>
</workbook>
</file>

<file path=xl/calcChain.xml><?xml version="1.0" encoding="utf-8"?>
<calcChain xmlns="http://schemas.openxmlformats.org/spreadsheetml/2006/main">
  <c r="R33" i="1" l="1"/>
  <c r="R32" i="1"/>
  <c r="Q33" i="1"/>
  <c r="Q32" i="1"/>
  <c r="A14" i="1"/>
  <c r="A12" i="1"/>
  <c r="L2" i="1" a="1"/>
  <c r="L2" i="1" s="1"/>
  <c r="M6" i="1" l="1"/>
  <c r="M5" i="1"/>
  <c r="M4" i="1"/>
  <c r="M3" i="1"/>
  <c r="M2" i="1"/>
  <c r="L6" i="1"/>
  <c r="L5" i="1"/>
  <c r="L4" i="1"/>
  <c r="L3" i="1"/>
</calcChain>
</file>

<file path=xl/comments1.xml><?xml version="1.0" encoding="utf-8"?>
<comments xmlns="http://schemas.openxmlformats.org/spreadsheetml/2006/main">
  <authors>
    <author>Graham Barr</author>
  </authors>
  <commentList>
    <comment ref="L2" authorId="0">
      <text>
        <r>
          <rPr>
            <sz val="20"/>
            <color indexed="81"/>
            <rFont val="Tahoma"/>
            <family val="2"/>
          </rPr>
          <t>b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sz val="20"/>
            <color indexed="81"/>
            <rFont val="Tahoma"/>
            <family val="2"/>
          </rPr>
          <t>a</t>
        </r>
      </text>
    </comment>
    <comment ref="L3" authorId="0">
      <text>
        <r>
          <rPr>
            <sz val="20"/>
            <color indexed="81"/>
            <rFont val="Tahoma"/>
            <family val="2"/>
          </rPr>
          <t>S(a)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3" authorId="0">
      <text>
        <r>
          <rPr>
            <sz val="20"/>
            <color indexed="81"/>
            <rFont val="Tahoma"/>
            <family val="2"/>
          </rPr>
          <t>S(b)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" authorId="0">
      <text>
        <r>
          <rPr>
            <sz val="20"/>
            <color indexed="81"/>
            <rFont val="Tahoma"/>
            <family val="2"/>
          </rPr>
          <t>R^2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>
      <text>
        <r>
          <rPr>
            <sz val="20"/>
            <color indexed="81"/>
            <rFont val="Tahoma"/>
            <family val="2"/>
          </rPr>
          <t>F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>
      <text>
        <r>
          <rPr>
            <sz val="20"/>
            <color indexed="81"/>
            <rFont val="Tahoma"/>
            <family val="2"/>
          </rPr>
          <t>dof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6" authorId="0">
      <text>
        <r>
          <rPr>
            <sz val="20"/>
            <color indexed="81"/>
            <rFont val="Tahoma"/>
            <family val="2"/>
          </rPr>
          <t>SS(reg)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6" authorId="0">
      <text>
        <r>
          <rPr>
            <sz val="20"/>
            <color indexed="81"/>
            <rFont val="Tahoma"/>
            <family val="2"/>
          </rPr>
          <t>SS(resid)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<sst xmlns="http://schemas.openxmlformats.org/spreadsheetml/2006/main" count="41" uniqueCount="39">
  <si>
    <t>y</t>
  </si>
  <si>
    <t>Mean of Res.</t>
  </si>
  <si>
    <t>S of Res.</t>
  </si>
  <si>
    <t>Sigma of error</t>
  </si>
  <si>
    <t>Obs.</t>
  </si>
  <si>
    <t>u</t>
  </si>
  <si>
    <t>#</t>
  </si>
  <si>
    <t>True B</t>
  </si>
  <si>
    <t>B. Act.Value</t>
  </si>
  <si>
    <t>x</t>
  </si>
  <si>
    <t>alpha</t>
  </si>
  <si>
    <t>beta</t>
  </si>
  <si>
    <t>Freq. alpha</t>
  </si>
  <si>
    <t>Freq. Beta</t>
  </si>
  <si>
    <t>yhat</t>
  </si>
  <si>
    <t>yhat1</t>
  </si>
  <si>
    <t>yhat2</t>
  </si>
  <si>
    <t>yhat3</t>
  </si>
  <si>
    <t>yhat4</t>
  </si>
  <si>
    <t>yhat5</t>
  </si>
  <si>
    <t>y2</t>
  </si>
  <si>
    <t>y3</t>
  </si>
  <si>
    <t>y4</t>
  </si>
  <si>
    <t>y5</t>
  </si>
  <si>
    <t>Replication (&gt;=4)</t>
  </si>
  <si>
    <t>Sample Size &lt; 500</t>
  </si>
  <si>
    <t>Bins</t>
  </si>
  <si>
    <t>y1</t>
  </si>
  <si>
    <t>Aims</t>
  </si>
  <si>
    <t>for first year</t>
  </si>
  <si>
    <t xml:space="preserve">For first year, this has one important point to put across. </t>
  </si>
  <si>
    <t>Namely, how it is that alpha hat and beta hat have a distribution. This is very difficult for students to understand. They simply view regression as line fitting.</t>
  </si>
  <si>
    <t>Again, my Hons. Students did not understand in what sense that alpha hat and beta hat have distributions.</t>
  </si>
  <si>
    <t>Exercises</t>
  </si>
  <si>
    <t>At first year level the regression sim does not lend itself to exercises except for students familiarising themselves with what is happening</t>
  </si>
  <si>
    <t>That is, for fixed x, y is first simulated for some u</t>
  </si>
  <si>
    <t>Then keeping this x fixed but varying the y, alpha hat and beta hat are computed.</t>
  </si>
  <si>
    <t>That is the use of the xy plotting buttons. That for a given set of x but different y, alpha hat and beta hat will be computed each time for as many reps as are specified.</t>
  </si>
  <si>
    <t>Then importantly, these estimates of alpha and beta will for a distribution which is linked the fixed x's and the assumed distribution of 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</si>
</sst>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8" x14ac:knownFonts="1">
    <font>
      <sz val="10"/>
      <name val="Arial"/>
    </font>
    <font>
      <sz val="20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6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3" fillId="0" borderId="0" xfId="0" applyNumberFormat="1" applyFont="1"/>
    <xf numFmtId="2" fontId="4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9525</xdr:rowOff>
        </xdr:from>
        <xdr:to>
          <xdr:col>1</xdr:col>
          <xdr:colOff>0</xdr:colOff>
          <xdr:row>18</xdr:row>
          <xdr:rowOff>0</xdr:rowOff>
        </xdr:to>
        <xdr:sp macro="" textlink="">
          <xdr:nvSpPr>
            <xdr:cNvPr id="1199" name="Button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Compute Beta Estimates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18</xdr:row>
          <xdr:rowOff>9525</xdr:rowOff>
        </xdr:from>
        <xdr:to>
          <xdr:col>2</xdr:col>
          <xdr:colOff>466725</xdr:colOff>
          <xdr:row>21</xdr:row>
          <xdr:rowOff>0</xdr:rowOff>
        </xdr:to>
        <xdr:sp macro="" textlink="">
          <xdr:nvSpPr>
            <xdr:cNvPr id="3149" name="Button 1101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Make the 1st xy graph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20</xdr:row>
          <xdr:rowOff>114300</xdr:rowOff>
        </xdr:from>
        <xdr:to>
          <xdr:col>3</xdr:col>
          <xdr:colOff>0</xdr:colOff>
          <xdr:row>23</xdr:row>
          <xdr:rowOff>114300</xdr:rowOff>
        </xdr:to>
        <xdr:sp macro="" textlink="">
          <xdr:nvSpPr>
            <xdr:cNvPr id="3171" name="Button 1123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superimpose a second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114300</xdr:rowOff>
        </xdr:from>
        <xdr:to>
          <xdr:col>3</xdr:col>
          <xdr:colOff>0</xdr:colOff>
          <xdr:row>26</xdr:row>
          <xdr:rowOff>114300</xdr:rowOff>
        </xdr:to>
        <xdr:sp macro="" textlink="">
          <xdr:nvSpPr>
            <xdr:cNvPr id="3177" name="Button 1129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superimpose a third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26</xdr:row>
          <xdr:rowOff>104775</xdr:rowOff>
        </xdr:from>
        <xdr:to>
          <xdr:col>3</xdr:col>
          <xdr:colOff>0</xdr:colOff>
          <xdr:row>29</xdr:row>
          <xdr:rowOff>95250</xdr:rowOff>
        </xdr:to>
        <xdr:sp macro="" textlink="">
          <xdr:nvSpPr>
            <xdr:cNvPr id="3234" name="Button 1186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superimpose a fourth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4</xdr:col>
          <xdr:colOff>0</xdr:colOff>
          <xdr:row>18</xdr:row>
          <xdr:rowOff>0</xdr:rowOff>
        </xdr:to>
        <xdr:sp macro="" textlink="">
          <xdr:nvSpPr>
            <xdr:cNvPr id="3242" name="Button 1194" hidden="1">
              <a:extLst>
                <a:ext uri="{63B3BB69-23CF-44E3-9099-C40C66FF867C}">
                  <a14:compatExt spid="_x0000_s3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Plot distribution</a:t>
              </a:r>
            </a:p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of Betas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R1003"/>
  <sheetViews>
    <sheetView tabSelected="1" workbookViewId="0"/>
  </sheetViews>
  <sheetFormatPr defaultRowHeight="12.75" x14ac:dyDescent="0.2"/>
  <cols>
    <col min="1" max="1" width="15.28515625" style="5" customWidth="1"/>
    <col min="2" max="2" width="1.42578125" style="5" customWidth="1"/>
    <col min="3" max="3" width="7.140625" style="5" customWidth="1"/>
    <col min="4" max="4" width="6" style="5" customWidth="1"/>
    <col min="5" max="5" width="4.5703125" style="5" customWidth="1"/>
    <col min="6" max="6" width="5.5703125" style="9" bestFit="1" customWidth="1"/>
    <col min="7" max="7" width="4.5703125" style="9" bestFit="1" customWidth="1"/>
    <col min="8" max="8" width="6" style="9" customWidth="1"/>
    <col min="9" max="9" width="0.85546875" style="9" customWidth="1"/>
    <col min="10" max="10" width="5.85546875" style="9" customWidth="1"/>
    <col min="11" max="11" width="1" style="5" customWidth="1"/>
    <col min="12" max="12" width="7.5703125" style="5" customWidth="1"/>
    <col min="13" max="13" width="7.7109375" style="5" bestFit="1" customWidth="1"/>
    <col min="14" max="14" width="5.140625" style="5" bestFit="1" customWidth="1"/>
    <col min="15" max="15" width="5.7109375" style="5" bestFit="1" customWidth="1"/>
    <col min="16" max="16" width="4.140625" style="6" bestFit="1" customWidth="1"/>
    <col min="17" max="18" width="7.7109375" style="8" bestFit="1" customWidth="1"/>
    <col min="19" max="19" width="5.5703125" style="8" customWidth="1"/>
    <col min="20" max="20" width="4.5703125" style="8" bestFit="1" customWidth="1"/>
    <col min="21" max="21" width="6.5703125" style="2" customWidth="1"/>
    <col min="22" max="22" width="12.140625" style="2" customWidth="1"/>
    <col min="23" max="23" width="10.5703125" style="1" customWidth="1"/>
    <col min="24" max="24" width="10.42578125" style="1" bestFit="1" customWidth="1"/>
    <col min="25" max="25" width="7.7109375" style="1" customWidth="1"/>
    <col min="26" max="26" width="6.28515625" style="1" customWidth="1"/>
  </cols>
  <sheetData>
    <row r="1" spans="1:44" x14ac:dyDescent="0.2">
      <c r="A1" s="3" t="s">
        <v>24</v>
      </c>
      <c r="B1" s="3"/>
      <c r="C1" s="3" t="s">
        <v>7</v>
      </c>
      <c r="D1" s="3" t="s">
        <v>8</v>
      </c>
      <c r="E1" s="3" t="s">
        <v>4</v>
      </c>
      <c r="F1" s="4" t="s">
        <v>0</v>
      </c>
      <c r="G1" s="4" t="s">
        <v>9</v>
      </c>
      <c r="H1" s="4" t="s">
        <v>14</v>
      </c>
      <c r="I1" s="4"/>
      <c r="J1" s="4" t="s">
        <v>5</v>
      </c>
      <c r="P1" s="6" t="s">
        <v>6</v>
      </c>
      <c r="Q1" s="4" t="s">
        <v>10</v>
      </c>
      <c r="R1" s="4" t="s">
        <v>11</v>
      </c>
      <c r="S1" s="4"/>
      <c r="T1" s="4"/>
      <c r="U1" s="4" t="s">
        <v>26</v>
      </c>
      <c r="V1" s="4" t="s">
        <v>12</v>
      </c>
      <c r="W1" s="4" t="s">
        <v>13</v>
      </c>
      <c r="Y1" s="14" t="s">
        <v>27</v>
      </c>
      <c r="Z1" s="15" t="s">
        <v>15</v>
      </c>
      <c r="AA1" s="15" t="s">
        <v>20</v>
      </c>
      <c r="AB1" s="15" t="s">
        <v>16</v>
      </c>
      <c r="AC1" s="15" t="s">
        <v>21</v>
      </c>
      <c r="AD1" s="15" t="s">
        <v>17</v>
      </c>
      <c r="AE1" s="15" t="s">
        <v>22</v>
      </c>
      <c r="AF1" s="15" t="s">
        <v>18</v>
      </c>
      <c r="AG1" s="15" t="s">
        <v>23</v>
      </c>
      <c r="AH1" s="15" t="s">
        <v>19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</row>
    <row r="2" spans="1:44" x14ac:dyDescent="0.2">
      <c r="A2" s="7">
        <v>30</v>
      </c>
      <c r="C2" s="3" t="s">
        <v>10</v>
      </c>
      <c r="D2" s="7">
        <v>5</v>
      </c>
      <c r="E2" s="3">
        <v>1</v>
      </c>
      <c r="F2" s="8">
        <v>24.825336666256515</v>
      </c>
      <c r="G2" s="8">
        <v>4.2291326522827148</v>
      </c>
      <c r="H2" s="8">
        <v>17.567119854135932</v>
      </c>
      <c r="I2" s="4"/>
      <c r="J2" s="8">
        <v>7.1379387094083713</v>
      </c>
      <c r="L2" s="5">
        <f t="array" ref="L2:M6">LINEST(ydata,xdata,TRUE,TRUE)</f>
        <v>2.5960640466405351</v>
      </c>
      <c r="M2" s="5">
        <v>6.5880206270712467</v>
      </c>
      <c r="P2" s="6">
        <v>1</v>
      </c>
      <c r="Q2" s="8">
        <v>6.7725653637286563</v>
      </c>
      <c r="R2" s="8">
        <v>2.8224774048475365</v>
      </c>
      <c r="U2" s="8">
        <v>0.62829175487371547</v>
      </c>
      <c r="V2" s="13">
        <v>0</v>
      </c>
      <c r="W2" s="13">
        <v>0</v>
      </c>
      <c r="Y2" s="8">
        <v>14.478082797006191</v>
      </c>
      <c r="Z2" s="8">
        <v>18.709196716899552</v>
      </c>
      <c r="AA2" s="8">
        <v>15.037787975591879</v>
      </c>
      <c r="AB2" s="8">
        <v>17.618701243334421</v>
      </c>
      <c r="AC2" s="8">
        <v>23.859754836006374</v>
      </c>
      <c r="AD2" s="8">
        <v>17.694965244985784</v>
      </c>
      <c r="AE2" s="8">
        <v>11.490044253022422</v>
      </c>
      <c r="AF2" s="8">
        <v>16.597982868493308</v>
      </c>
      <c r="AG2" s="8">
        <v>12.58815897036127</v>
      </c>
      <c r="AH2" s="8">
        <v>17.477280510673744</v>
      </c>
      <c r="AI2" s="8"/>
      <c r="AJ2" s="8"/>
      <c r="AK2" s="8"/>
      <c r="AL2" s="8"/>
      <c r="AM2" s="8"/>
      <c r="AN2" s="8"/>
      <c r="AO2" s="8"/>
      <c r="AP2" s="8"/>
      <c r="AQ2" s="8"/>
      <c r="AR2" s="8"/>
    </row>
    <row r="3" spans="1:44" x14ac:dyDescent="0.2">
      <c r="A3" s="6"/>
      <c r="C3" s="3" t="s">
        <v>11</v>
      </c>
      <c r="D3" s="7">
        <v>3</v>
      </c>
      <c r="E3" s="3">
        <v>2</v>
      </c>
      <c r="F3" s="8">
        <v>6.4851213678406197</v>
      </c>
      <c r="G3" s="8">
        <v>0.15902280807495117</v>
      </c>
      <c r="H3" s="8">
        <v>7.0008540217104489</v>
      </c>
      <c r="I3" s="4"/>
      <c r="J3" s="8">
        <v>1.0080529436157659</v>
      </c>
      <c r="L3" s="5">
        <v>0.21908499564293027</v>
      </c>
      <c r="M3" s="5">
        <v>1.210994323157099</v>
      </c>
      <c r="P3" s="6">
        <v>2</v>
      </c>
      <c r="Q3" s="8">
        <v>3.8331325128938811</v>
      </c>
      <c r="R3" s="8">
        <v>3.2596680841873447</v>
      </c>
      <c r="U3" s="8">
        <v>0.69640707295707471</v>
      </c>
      <c r="V3" s="13">
        <v>0</v>
      </c>
      <c r="W3" s="13">
        <v>0</v>
      </c>
      <c r="Y3" s="8">
        <v>9.2846645676712356</v>
      </c>
      <c r="Z3" s="8">
        <v>7.2214036463756122</v>
      </c>
      <c r="AA3" s="8">
        <v>4.145225632651842</v>
      </c>
      <c r="AB3" s="8">
        <v>4.3514940850336492</v>
      </c>
      <c r="AC3" s="8">
        <v>8.6377286568602774</v>
      </c>
      <c r="AD3" s="8">
        <v>6.5237980298732676</v>
      </c>
      <c r="AE3" s="8">
        <v>-0.92331890617326984</v>
      </c>
      <c r="AF3" s="8">
        <v>3.7523103096930344</v>
      </c>
      <c r="AG3" s="8">
        <v>3.7400872215176193</v>
      </c>
      <c r="AH3" s="8">
        <v>5.4215457811919778</v>
      </c>
      <c r="AI3" s="8"/>
      <c r="AJ3" s="8"/>
      <c r="AK3" s="8"/>
      <c r="AL3" s="8"/>
      <c r="AM3" s="8"/>
      <c r="AN3" s="8"/>
      <c r="AO3" s="8"/>
      <c r="AP3" s="8"/>
      <c r="AQ3" s="8"/>
      <c r="AR3" s="8"/>
    </row>
    <row r="4" spans="1:44" x14ac:dyDescent="0.2">
      <c r="A4" s="3" t="s">
        <v>25</v>
      </c>
      <c r="C4" s="3"/>
      <c r="D4" s="7"/>
      <c r="E4" s="3">
        <v>3</v>
      </c>
      <c r="F4" s="8">
        <v>19.954162477050165</v>
      </c>
      <c r="G4" s="8">
        <v>3.3204178810119629</v>
      </c>
      <c r="H4" s="8">
        <v>15.208038107788754</v>
      </c>
      <c r="I4" s="4"/>
      <c r="J4" s="8">
        <v>4.9929088340142762</v>
      </c>
      <c r="L4" s="5">
        <v>0.78701034771212552</v>
      </c>
      <c r="M4" s="5">
        <v>4.1721309129526709</v>
      </c>
      <c r="P4" s="6">
        <v>3</v>
      </c>
      <c r="Q4" s="8">
        <v>6.0873306007324679</v>
      </c>
      <c r="R4" s="8">
        <v>2.7446844539123134</v>
      </c>
      <c r="U4" s="8">
        <v>0.76452239104043407</v>
      </c>
      <c r="V4" s="13">
        <v>0</v>
      </c>
      <c r="W4" s="13">
        <v>0</v>
      </c>
      <c r="Y4" s="8">
        <v>9.2022576334511506</v>
      </c>
      <c r="Z4" s="8">
        <v>16.144369807536656</v>
      </c>
      <c r="AA4" s="8">
        <v>15.937193988226761</v>
      </c>
      <c r="AB4" s="8">
        <v>14.656592705793548</v>
      </c>
      <c r="AC4" s="8">
        <v>17.419481052079441</v>
      </c>
      <c r="AD4" s="8">
        <v>15.200829939238469</v>
      </c>
      <c r="AE4" s="8">
        <v>7.1943532698216037</v>
      </c>
      <c r="AF4" s="8">
        <v>13.729988429055448</v>
      </c>
      <c r="AG4" s="8">
        <v>15.716181355127274</v>
      </c>
      <c r="AH4" s="8">
        <v>14.785651870038297</v>
      </c>
      <c r="AI4" s="8"/>
      <c r="AJ4" s="8"/>
      <c r="AK4" s="8"/>
      <c r="AL4" s="8"/>
      <c r="AM4" s="8"/>
      <c r="AN4" s="8"/>
      <c r="AO4" s="8"/>
      <c r="AP4" s="8"/>
      <c r="AQ4" s="8"/>
      <c r="AR4" s="8"/>
    </row>
    <row r="5" spans="1:44" x14ac:dyDescent="0.2">
      <c r="A5" s="7">
        <v>40</v>
      </c>
      <c r="C5" s="3"/>
      <c r="D5" s="7"/>
      <c r="E5" s="3">
        <v>4</v>
      </c>
      <c r="F5" s="8">
        <v>25.272721933951665</v>
      </c>
      <c r="G5" s="8">
        <v>5.3400669097900391</v>
      </c>
      <c r="H5" s="8">
        <v>20.451176338231992</v>
      </c>
      <c r="I5" s="4"/>
      <c r="J5" s="8">
        <v>4.2525212045815479</v>
      </c>
      <c r="L5" s="5">
        <v>140.41242328824328</v>
      </c>
      <c r="M5" s="5">
        <v>38</v>
      </c>
      <c r="P5" s="6">
        <v>4</v>
      </c>
      <c r="Q5" s="8">
        <v>3.2504184689067621</v>
      </c>
      <c r="R5" s="8">
        <v>3.156099724699359</v>
      </c>
      <c r="U5" s="8">
        <v>0.83263770912379331</v>
      </c>
      <c r="V5" s="13">
        <v>0</v>
      </c>
      <c r="W5" s="13">
        <v>0</v>
      </c>
      <c r="Y5" s="8">
        <v>25.748541081024058</v>
      </c>
      <c r="Z5" s="8">
        <v>21.84478355698505</v>
      </c>
      <c r="AA5" s="8">
        <v>12.718762356919495</v>
      </c>
      <c r="AB5" s="8">
        <v>21.239978186161409</v>
      </c>
      <c r="AC5" s="8">
        <v>25.395934639578854</v>
      </c>
      <c r="AD5" s="8">
        <v>20.744129230884756</v>
      </c>
      <c r="AE5" s="8">
        <v>25.303123557954383</v>
      </c>
      <c r="AF5" s="8">
        <v>20.104202172771259</v>
      </c>
      <c r="AG5" s="8">
        <v>28.404009473473138</v>
      </c>
      <c r="AH5" s="8">
        <v>20.76788671617015</v>
      </c>
      <c r="AI5" s="8"/>
      <c r="AJ5" s="8"/>
      <c r="AK5" s="8"/>
      <c r="AL5" s="8"/>
      <c r="AM5" s="8"/>
      <c r="AN5" s="8"/>
      <c r="AO5" s="8"/>
      <c r="AP5" s="8"/>
      <c r="AQ5" s="8"/>
      <c r="AR5" s="8"/>
    </row>
    <row r="6" spans="1:44" x14ac:dyDescent="0.2">
      <c r="A6" s="6"/>
      <c r="E6" s="3">
        <v>5</v>
      </c>
      <c r="F6" s="8">
        <v>32.596215161223256</v>
      </c>
      <c r="G6" s="8">
        <v>9.746917724609375</v>
      </c>
      <c r="H6" s="8">
        <v>31.891643297493012</v>
      </c>
      <c r="I6" s="4"/>
      <c r="J6" s="8">
        <v>-1.6445380126048708</v>
      </c>
      <c r="L6" s="5">
        <v>2444.1136083737797</v>
      </c>
      <c r="M6" s="5">
        <v>661.45370148298105</v>
      </c>
      <c r="P6" s="6">
        <v>5</v>
      </c>
      <c r="Q6" s="8">
        <v>4.9505175132897712</v>
      </c>
      <c r="R6" s="8">
        <v>2.9620170439966054</v>
      </c>
      <c r="U6" s="8">
        <v>0.90075302720715267</v>
      </c>
      <c r="V6" s="13">
        <v>0</v>
      </c>
      <c r="W6" s="13">
        <v>0</v>
      </c>
      <c r="Y6" s="8">
        <v>29.382815573080407</v>
      </c>
      <c r="Z6" s="8">
        <v>34.28302040834658</v>
      </c>
      <c r="AA6" s="8">
        <v>31.146787038636862</v>
      </c>
      <c r="AB6" s="8">
        <v>35.604849139002994</v>
      </c>
      <c r="AC6" s="8">
        <v>30.083107842668319</v>
      </c>
      <c r="AD6" s="8">
        <v>32.839544153030204</v>
      </c>
      <c r="AE6" s="8">
        <v>32.824838098226238</v>
      </c>
      <c r="AF6" s="8">
        <v>34.012662816213712</v>
      </c>
      <c r="AG6" s="8">
        <v>35.955090588694638</v>
      </c>
      <c r="AH6" s="8">
        <v>33.821053940015346</v>
      </c>
      <c r="AI6" s="8"/>
      <c r="AJ6" s="8"/>
      <c r="AK6" s="8"/>
      <c r="AL6" s="8"/>
      <c r="AM6" s="8"/>
      <c r="AN6" s="8"/>
      <c r="AO6" s="8"/>
      <c r="AP6" s="8"/>
      <c r="AQ6" s="8"/>
      <c r="AR6" s="8"/>
    </row>
    <row r="7" spans="1:44" x14ac:dyDescent="0.2">
      <c r="E7" s="3">
        <v>6</v>
      </c>
      <c r="F7" s="8">
        <v>1.7580203566531472</v>
      </c>
      <c r="G7" s="8">
        <v>7.7738761901855469E-2</v>
      </c>
      <c r="H7" s="8">
        <v>6.789835431875006</v>
      </c>
      <c r="I7" s="4"/>
      <c r="J7" s="8">
        <v>-3.4751959290524193</v>
      </c>
      <c r="P7" s="6">
        <v>6</v>
      </c>
      <c r="Q7" s="8">
        <v>6.2220192122637883</v>
      </c>
      <c r="R7" s="8">
        <v>2.8480653517175685</v>
      </c>
      <c r="U7" s="8">
        <v>0.96886834529051191</v>
      </c>
      <c r="V7" s="13">
        <v>0</v>
      </c>
      <c r="W7" s="13">
        <v>0</v>
      </c>
      <c r="Y7" s="8">
        <v>8.5766692829608893</v>
      </c>
      <c r="Z7" s="8">
        <v>6.9919812626774656</v>
      </c>
      <c r="AA7" s="8">
        <v>7.1392882095310917</v>
      </c>
      <c r="AB7" s="8">
        <v>4.086535073969598</v>
      </c>
      <c r="AC7" s="8">
        <v>7.743541242192685</v>
      </c>
      <c r="AD7" s="8">
        <v>6.3006989719908812</v>
      </c>
      <c r="AE7" s="8">
        <v>-0.54493947807817733</v>
      </c>
      <c r="AF7" s="8">
        <v>3.4957697539436774</v>
      </c>
      <c r="AG7" s="8">
        <v>-5.4378558931894094</v>
      </c>
      <c r="AH7" s="8">
        <v>5.1807810510222607</v>
      </c>
      <c r="AI7" s="8"/>
      <c r="AJ7" s="8"/>
      <c r="AK7" s="8"/>
      <c r="AL7" s="8"/>
      <c r="AM7" s="8"/>
      <c r="AN7" s="8"/>
      <c r="AO7" s="8"/>
      <c r="AP7" s="8"/>
      <c r="AQ7" s="8"/>
      <c r="AR7" s="8"/>
    </row>
    <row r="8" spans="1:44" x14ac:dyDescent="0.2">
      <c r="E8" s="3">
        <v>7</v>
      </c>
      <c r="F8" s="8">
        <v>6.1691557002266908</v>
      </c>
      <c r="G8" s="8">
        <v>2.7440910339355469</v>
      </c>
      <c r="H8" s="8">
        <v>13.711856700979974</v>
      </c>
      <c r="I8" s="4"/>
      <c r="J8" s="8">
        <v>-7.0631174015799498</v>
      </c>
      <c r="P8" s="6">
        <v>7</v>
      </c>
      <c r="Q8" s="8">
        <v>7.3615327925866865</v>
      </c>
      <c r="R8" s="8">
        <v>2.6208227048873507</v>
      </c>
      <c r="U8" s="8">
        <v>1.0369836633738712</v>
      </c>
      <c r="V8" s="13">
        <v>0</v>
      </c>
      <c r="W8" s="13">
        <v>0</v>
      </c>
      <c r="Y8" s="8">
        <v>11.97094479769774</v>
      </c>
      <c r="Z8" s="8">
        <v>14.517700303856451</v>
      </c>
      <c r="AA8" s="8">
        <v>14.201943320529956</v>
      </c>
      <c r="AB8" s="8">
        <v>12.777958476318235</v>
      </c>
      <c r="AC8" s="8">
        <v>11.982601704356753</v>
      </c>
      <c r="AD8" s="8">
        <v>13.61899460169553</v>
      </c>
      <c r="AE8" s="8">
        <v>15.022291168015879</v>
      </c>
      <c r="AF8" s="8">
        <v>11.91104342566072</v>
      </c>
      <c r="AG8" s="8">
        <v>14.167102966489608</v>
      </c>
      <c r="AH8" s="8">
        <v>13.078561926085129</v>
      </c>
      <c r="AI8" s="8"/>
      <c r="AJ8" s="8"/>
      <c r="AK8" s="8"/>
      <c r="AL8" s="8"/>
      <c r="AM8" s="8"/>
      <c r="AN8" s="8"/>
      <c r="AO8" s="8"/>
      <c r="AP8" s="8"/>
      <c r="AQ8" s="8"/>
      <c r="AR8" s="8"/>
    </row>
    <row r="9" spans="1:44" x14ac:dyDescent="0.2">
      <c r="A9" s="3" t="s">
        <v>3</v>
      </c>
      <c r="E9" s="3">
        <v>8</v>
      </c>
      <c r="F9" s="8">
        <v>16.614465587762126</v>
      </c>
      <c r="G9" s="8">
        <v>3.2177865505218506</v>
      </c>
      <c r="H9" s="8">
        <v>14.941600600644492</v>
      </c>
      <c r="I9" s="4"/>
      <c r="J9" s="8">
        <v>1.9611059361965755</v>
      </c>
      <c r="P9" s="6">
        <v>8</v>
      </c>
      <c r="Q9" s="8">
        <v>4.2022643659907555</v>
      </c>
      <c r="R9" s="8">
        <v>3.104782293758038</v>
      </c>
      <c r="U9" s="8">
        <v>1.1050989814572305</v>
      </c>
      <c r="V9" s="13">
        <v>0</v>
      </c>
      <c r="W9" s="13">
        <v>0</v>
      </c>
      <c r="Y9" s="8">
        <v>17.014262517179585</v>
      </c>
      <c r="Z9" s="8">
        <v>15.854695196198875</v>
      </c>
      <c r="AA9" s="8">
        <v>4.3713309502154161</v>
      </c>
      <c r="AB9" s="8">
        <v>14.322048633357246</v>
      </c>
      <c r="AC9" s="8">
        <v>10.074131689641549</v>
      </c>
      <c r="AD9" s="8">
        <v>14.919139321957919</v>
      </c>
      <c r="AE9" s="8">
        <v>12.904672746066478</v>
      </c>
      <c r="AF9" s="8">
        <v>13.406073715150075</v>
      </c>
      <c r="AG9" s="8">
        <v>10.873595417301662</v>
      </c>
      <c r="AH9" s="8">
        <v>14.481656119878537</v>
      </c>
      <c r="AI9" s="8"/>
      <c r="AJ9" s="8"/>
      <c r="AK9" s="8"/>
      <c r="AL9" s="8"/>
      <c r="AM9" s="8"/>
      <c r="AN9" s="8"/>
      <c r="AO9" s="8"/>
      <c r="AP9" s="8"/>
      <c r="AQ9" s="8"/>
      <c r="AR9" s="8"/>
    </row>
    <row r="10" spans="1:44" x14ac:dyDescent="0.2">
      <c r="A10" s="10">
        <v>5</v>
      </c>
      <c r="E10" s="3">
        <v>9</v>
      </c>
      <c r="F10" s="8">
        <v>9.4460183889012495</v>
      </c>
      <c r="G10" s="8">
        <v>1.9923418760299683</v>
      </c>
      <c r="H10" s="8">
        <v>11.760267740049002</v>
      </c>
      <c r="I10" s="4"/>
      <c r="J10" s="8">
        <v>-1.5310072391886558</v>
      </c>
      <c r="P10" s="6">
        <v>9</v>
      </c>
      <c r="Q10" s="8">
        <v>6.2221471918495226</v>
      </c>
      <c r="R10" s="8">
        <v>2.7008787929896094</v>
      </c>
      <c r="U10" s="8">
        <v>1.1732142995405899</v>
      </c>
      <c r="V10" s="13">
        <v>0</v>
      </c>
      <c r="W10" s="13">
        <v>0</v>
      </c>
      <c r="Y10" s="8">
        <v>15.396495507755567</v>
      </c>
      <c r="Z10" s="8">
        <v>12.395905291554794</v>
      </c>
      <c r="AA10" s="8">
        <v>13.510049752799105</v>
      </c>
      <c r="AB10" s="8">
        <v>10.327505738978708</v>
      </c>
      <c r="AC10" s="8">
        <v>15.43835725451035</v>
      </c>
      <c r="AD10" s="8">
        <v>11.555680374750416</v>
      </c>
      <c r="AE10" s="8">
        <v>3.4812112193377454</v>
      </c>
      <c r="AF10" s="8">
        <v>9.5384481153519491</v>
      </c>
      <c r="AG10" s="8">
        <v>22.352660296340709</v>
      </c>
      <c r="AH10" s="8">
        <v>10.851868107558708</v>
      </c>
      <c r="AI10" s="8"/>
      <c r="AJ10" s="8"/>
      <c r="AK10" s="8"/>
      <c r="AL10" s="8"/>
      <c r="AM10" s="8"/>
      <c r="AN10" s="8"/>
      <c r="AO10" s="8"/>
      <c r="AP10" s="8"/>
      <c r="AQ10" s="8"/>
      <c r="AR10" s="8"/>
    </row>
    <row r="11" spans="1:44" x14ac:dyDescent="0.2">
      <c r="A11" s="3" t="s">
        <v>1</v>
      </c>
      <c r="E11" s="3">
        <v>10</v>
      </c>
      <c r="F11" s="8">
        <v>19.454546406807403</v>
      </c>
      <c r="G11" s="8">
        <v>3.467409610748291</v>
      </c>
      <c r="H11" s="8">
        <v>15.589638052510738</v>
      </c>
      <c r="I11" s="4"/>
      <c r="J11" s="8">
        <v>4.0523175745625295</v>
      </c>
      <c r="P11" s="6">
        <v>10</v>
      </c>
      <c r="Q11" s="8">
        <v>5.8767230291149257</v>
      </c>
      <c r="R11" s="8">
        <v>2.9620764397514812</v>
      </c>
      <c r="U11" s="8">
        <v>1.241329617623949</v>
      </c>
      <c r="V11" s="13">
        <v>0</v>
      </c>
      <c r="W11" s="13">
        <v>0</v>
      </c>
      <c r="Y11" s="8">
        <v>14.626348525272478</v>
      </c>
      <c r="Z11" s="8">
        <v>16.559250643416899</v>
      </c>
      <c r="AA11" s="8">
        <v>16.68115032122893</v>
      </c>
      <c r="AB11" s="8">
        <v>15.135736955854549</v>
      </c>
      <c r="AC11" s="8">
        <v>23.191894381021871</v>
      </c>
      <c r="AD11" s="8">
        <v>15.604275854699448</v>
      </c>
      <c r="AE11" s="8">
        <v>12.362098710278214</v>
      </c>
      <c r="AF11" s="8">
        <v>14.193908986809355</v>
      </c>
      <c r="AG11" s="8">
        <v>15.247252851445387</v>
      </c>
      <c r="AH11" s="8">
        <v>15.221043878843844</v>
      </c>
      <c r="AI11" s="8"/>
      <c r="AJ11" s="8"/>
      <c r="AK11" s="8"/>
      <c r="AL11" s="8"/>
      <c r="AM11" s="8"/>
      <c r="AN11" s="8"/>
      <c r="AO11" s="8"/>
      <c r="AP11" s="8"/>
      <c r="AQ11" s="8"/>
      <c r="AR11" s="8"/>
    </row>
    <row r="12" spans="1:44" x14ac:dyDescent="0.2">
      <c r="A12" s="11">
        <f>AVERAGE(errors)</f>
        <v>-0.2843890545799147</v>
      </c>
      <c r="E12" s="3">
        <v>11</v>
      </c>
      <c r="F12" s="8">
        <v>14.954620658323135</v>
      </c>
      <c r="G12" s="8">
        <v>0.28791964054107666</v>
      </c>
      <c r="H12" s="8">
        <v>7.3354784542016054</v>
      </c>
      <c r="I12" s="4"/>
      <c r="J12" s="8">
        <v>9.0908617366999049</v>
      </c>
      <c r="P12" s="6">
        <v>11</v>
      </c>
      <c r="Q12" s="8">
        <v>3.3659883022264694</v>
      </c>
      <c r="R12" s="8">
        <v>3.301944336524234</v>
      </c>
      <c r="U12" s="8">
        <v>1.3094449357073084</v>
      </c>
      <c r="V12" s="13">
        <v>0</v>
      </c>
      <c r="W12" s="13">
        <v>0</v>
      </c>
      <c r="Y12" s="8">
        <v>8.4188850303644003</v>
      </c>
      <c r="Z12" s="8">
        <v>7.5852120435676698</v>
      </c>
      <c r="AA12" s="8">
        <v>2.9538145428120011</v>
      </c>
      <c r="AB12" s="8">
        <v>4.7716549759763218</v>
      </c>
      <c r="AC12" s="8">
        <v>7.9652138460185888</v>
      </c>
      <c r="AD12" s="8">
        <v>6.8775791621015827</v>
      </c>
      <c r="AE12" s="8">
        <v>12.22164973330133</v>
      </c>
      <c r="AF12" s="8">
        <v>4.1591215671539921</v>
      </c>
      <c r="AG12" s="8">
        <v>10.202111798727156</v>
      </c>
      <c r="AH12" s="8">
        <v>5.8033403958738159</v>
      </c>
      <c r="AI12" s="8"/>
      <c r="AJ12" s="8"/>
      <c r="AK12" s="8"/>
      <c r="AL12" s="8"/>
      <c r="AM12" s="8"/>
      <c r="AN12" s="8"/>
      <c r="AO12" s="8"/>
      <c r="AP12" s="8"/>
      <c r="AQ12" s="8"/>
      <c r="AR12" s="8"/>
    </row>
    <row r="13" spans="1:44" x14ac:dyDescent="0.2">
      <c r="A13" s="3" t="s">
        <v>2</v>
      </c>
      <c r="E13" s="3">
        <v>12</v>
      </c>
      <c r="F13" s="8">
        <v>13.825553127592904</v>
      </c>
      <c r="G13" s="8">
        <v>2.2809994220733643</v>
      </c>
      <c r="H13" s="8">
        <v>12.509641217123749</v>
      </c>
      <c r="I13" s="4"/>
      <c r="J13" s="8">
        <v>1.9825548613728121</v>
      </c>
      <c r="P13" s="6">
        <v>12</v>
      </c>
      <c r="Q13" s="8">
        <v>4.5297960599822087</v>
      </c>
      <c r="R13" s="8">
        <v>2.9306020577575365</v>
      </c>
      <c r="U13" s="8">
        <v>1.3775602537906675</v>
      </c>
      <c r="V13" s="13">
        <v>0</v>
      </c>
      <c r="W13" s="13">
        <v>0</v>
      </c>
      <c r="Y13" s="8">
        <v>20.087656840455146</v>
      </c>
      <c r="Z13" s="8">
        <v>13.210634693001015</v>
      </c>
      <c r="AA13" s="8">
        <v>11.558293479230583</v>
      </c>
      <c r="AB13" s="8">
        <v>11.268433529076205</v>
      </c>
      <c r="AC13" s="8">
        <v>13.46166446507292</v>
      </c>
      <c r="AD13" s="8">
        <v>12.347954253880202</v>
      </c>
      <c r="AE13" s="8">
        <v>14.96463212250573</v>
      </c>
      <c r="AF13" s="8">
        <v>10.449480116951904</v>
      </c>
      <c r="AG13" s="8">
        <v>16.723331206540394</v>
      </c>
      <c r="AH13" s="8">
        <v>11.706876678817483</v>
      </c>
      <c r="AI13" s="8"/>
      <c r="AJ13" s="8"/>
      <c r="AK13" s="8"/>
      <c r="AL13" s="8"/>
      <c r="AM13" s="8"/>
      <c r="AN13" s="8"/>
      <c r="AO13" s="8"/>
      <c r="AP13" s="8"/>
      <c r="AQ13" s="8"/>
      <c r="AR13" s="8"/>
    </row>
    <row r="14" spans="1:44" x14ac:dyDescent="0.2">
      <c r="A14" s="11">
        <f>STDEV(errors)</f>
        <v>4.2985555527247534</v>
      </c>
      <c r="E14" s="3">
        <v>13</v>
      </c>
      <c r="F14" s="8">
        <v>8.6872271102277008</v>
      </c>
      <c r="G14" s="8">
        <v>0.62787950038909912</v>
      </c>
      <c r="H14" s="8">
        <v>8.2180360236540118</v>
      </c>
      <c r="I14" s="4"/>
      <c r="J14" s="8">
        <v>1.803588609060403</v>
      </c>
      <c r="P14" s="6">
        <v>13</v>
      </c>
      <c r="Q14" s="8">
        <v>5.2257112004966046</v>
      </c>
      <c r="R14" s="8">
        <v>2.9632393793191429</v>
      </c>
      <c r="U14" s="8">
        <v>1.4456755718740268</v>
      </c>
      <c r="V14" s="13">
        <v>0</v>
      </c>
      <c r="W14" s="13">
        <v>0</v>
      </c>
      <c r="Y14" s="8">
        <v>10.993883513146784</v>
      </c>
      <c r="Z14" s="8">
        <v>8.5447410665438479</v>
      </c>
      <c r="AA14" s="8">
        <v>12.483327670213482</v>
      </c>
      <c r="AB14" s="8">
        <v>5.879811281027723</v>
      </c>
      <c r="AC14" s="8">
        <v>-2.6998341126580687</v>
      </c>
      <c r="AD14" s="8">
        <v>7.8106617043806583</v>
      </c>
      <c r="AE14" s="8">
        <v>10.546380373614692</v>
      </c>
      <c r="AF14" s="8">
        <v>5.2320687872291689</v>
      </c>
      <c r="AG14" s="8">
        <v>6.5973616363581531</v>
      </c>
      <c r="AH14" s="8">
        <v>6.8103072950183563</v>
      </c>
      <c r="AI14" s="8"/>
      <c r="AJ14" s="8"/>
      <c r="AK14" s="8"/>
      <c r="AL14" s="8"/>
      <c r="AM14" s="8"/>
      <c r="AN14" s="8"/>
      <c r="AO14" s="8"/>
      <c r="AP14" s="8"/>
      <c r="AQ14" s="8"/>
      <c r="AR14" s="8"/>
    </row>
    <row r="15" spans="1:44" x14ac:dyDescent="0.2">
      <c r="E15" s="3">
        <v>14</v>
      </c>
      <c r="F15" s="8">
        <v>27.198912614354754</v>
      </c>
      <c r="G15" s="8">
        <v>7.5661945343017578</v>
      </c>
      <c r="H15" s="8">
        <v>26.230346227460167</v>
      </c>
      <c r="I15" s="4"/>
      <c r="J15" s="8">
        <v>-0.49967098855051895</v>
      </c>
      <c r="P15" s="6">
        <v>14</v>
      </c>
      <c r="Q15" s="8">
        <v>5.3060925554399372</v>
      </c>
      <c r="R15" s="8">
        <v>2.7220277876886954</v>
      </c>
      <c r="U15" s="8">
        <v>1.5137908899573862</v>
      </c>
      <c r="V15" s="13">
        <v>0</v>
      </c>
      <c r="W15" s="13">
        <v>0</v>
      </c>
      <c r="Y15" s="8">
        <v>26.063989943992294</v>
      </c>
      <c r="Z15" s="8">
        <v>28.127978477476297</v>
      </c>
      <c r="AA15" s="8">
        <v>30.10786640600837</v>
      </c>
      <c r="AB15" s="8">
        <v>28.496415355110052</v>
      </c>
      <c r="AC15" s="8">
        <v>33.682131118347449</v>
      </c>
      <c r="AD15" s="8">
        <v>26.854147114306819</v>
      </c>
      <c r="AE15" s="8">
        <v>37.951953821486441</v>
      </c>
      <c r="AF15" s="8">
        <v>27.130082955638333</v>
      </c>
      <c r="AG15" s="8">
        <v>25.220843049033832</v>
      </c>
      <c r="AH15" s="8">
        <v>27.361714682085537</v>
      </c>
      <c r="AI15" s="8"/>
      <c r="AJ15" s="8"/>
      <c r="AK15" s="8"/>
      <c r="AL15" s="8"/>
      <c r="AM15" s="8"/>
      <c r="AN15" s="8"/>
      <c r="AO15" s="8"/>
      <c r="AP15" s="8"/>
      <c r="AQ15" s="8"/>
      <c r="AR15" s="8"/>
    </row>
    <row r="16" spans="1:44" x14ac:dyDescent="0.2">
      <c r="E16" s="3">
        <v>15</v>
      </c>
      <c r="F16" s="8">
        <v>13.647738430577256</v>
      </c>
      <c r="G16" s="8">
        <v>1.1466056108474731</v>
      </c>
      <c r="H16" s="8">
        <v>9.5646822290686835</v>
      </c>
      <c r="I16" s="4"/>
      <c r="J16" s="8">
        <v>5.2079215980348366</v>
      </c>
      <c r="P16" s="6">
        <v>15</v>
      </c>
      <c r="Q16" s="8">
        <v>5.5503729037009926</v>
      </c>
      <c r="R16" s="8">
        <v>2.9482816180344269</v>
      </c>
      <c r="U16" s="8">
        <v>1.5819062080407456</v>
      </c>
      <c r="V16" s="13">
        <v>0</v>
      </c>
      <c r="W16" s="13">
        <v>0</v>
      </c>
      <c r="Y16" s="8">
        <v>8.4213030605070305</v>
      </c>
      <c r="Z16" s="8">
        <v>10.008833792617057</v>
      </c>
      <c r="AA16" s="8">
        <v>7.8373355624269969</v>
      </c>
      <c r="AB16" s="8">
        <v>7.5706862277235238</v>
      </c>
      <c r="AC16" s="8">
        <v>6.1780103559431989</v>
      </c>
      <c r="AD16" s="8">
        <v>9.2344011955941596</v>
      </c>
      <c r="AE16" s="8">
        <v>9.5536202672571875</v>
      </c>
      <c r="AF16" s="8">
        <v>6.869220121641213</v>
      </c>
      <c r="AG16" s="8">
        <v>11.425809295249746</v>
      </c>
      <c r="AH16" s="8">
        <v>8.3467828753621252</v>
      </c>
      <c r="AI16" s="8"/>
      <c r="AJ16" s="8"/>
      <c r="AK16" s="8"/>
      <c r="AL16" s="8"/>
      <c r="AM16" s="8"/>
      <c r="AN16" s="8"/>
      <c r="AO16" s="8"/>
      <c r="AP16" s="8"/>
      <c r="AQ16" s="8"/>
      <c r="AR16" s="8"/>
    </row>
    <row r="17" spans="5:44" x14ac:dyDescent="0.2">
      <c r="E17" s="3">
        <v>16</v>
      </c>
      <c r="F17" s="8">
        <v>22.056269949486097</v>
      </c>
      <c r="G17" s="8">
        <v>5.3977479934692383</v>
      </c>
      <c r="H17" s="8">
        <v>20.600920125742824</v>
      </c>
      <c r="I17" s="4"/>
      <c r="J17" s="8">
        <v>0.86302596907838347</v>
      </c>
      <c r="P17" s="6">
        <v>16</v>
      </c>
      <c r="Q17" s="8">
        <v>6.0413304773746717</v>
      </c>
      <c r="R17" s="8">
        <v>2.9941364962502557</v>
      </c>
      <c r="U17" s="8">
        <v>1.6500215261241047</v>
      </c>
      <c r="V17" s="13">
        <v>0</v>
      </c>
      <c r="W17" s="13">
        <v>0</v>
      </c>
      <c r="Y17" s="8">
        <v>31.418119376441155</v>
      </c>
      <c r="Z17" s="8">
        <v>22.00758711235671</v>
      </c>
      <c r="AA17" s="8">
        <v>28.958958782209759</v>
      </c>
      <c r="AB17" s="8">
        <v>21.42799937369184</v>
      </c>
      <c r="AC17" s="8">
        <v>20.002118690073306</v>
      </c>
      <c r="AD17" s="8">
        <v>20.902445604543871</v>
      </c>
      <c r="AE17" s="8">
        <v>20.816892032891296</v>
      </c>
      <c r="AF17" s="8">
        <v>20.286249425091544</v>
      </c>
      <c r="AG17" s="8">
        <v>16.571554711590597</v>
      </c>
      <c r="AH17" s="8">
        <v>20.938739069144134</v>
      </c>
      <c r="AI17" s="8"/>
      <c r="AJ17" s="8"/>
      <c r="AK17" s="8"/>
      <c r="AL17" s="8"/>
      <c r="AM17" s="8"/>
      <c r="AN17" s="8"/>
      <c r="AO17" s="8"/>
      <c r="AP17" s="8"/>
      <c r="AQ17" s="8"/>
      <c r="AR17" s="8"/>
    </row>
    <row r="18" spans="5:44" x14ac:dyDescent="0.2">
      <c r="E18" s="3">
        <v>17</v>
      </c>
      <c r="F18" s="8">
        <v>15.681700273833627</v>
      </c>
      <c r="G18" s="8">
        <v>3.8413972854614258</v>
      </c>
      <c r="H18" s="8">
        <v>16.560534008720204</v>
      </c>
      <c r="I18" s="4"/>
      <c r="J18" s="8">
        <v>-0.84249158255064938</v>
      </c>
      <c r="P18" s="6">
        <v>17</v>
      </c>
      <c r="Q18" s="8">
        <v>3.3759682986222117</v>
      </c>
      <c r="R18" s="8">
        <v>3.4749563088091899</v>
      </c>
      <c r="U18" s="8">
        <v>1.718136844207464</v>
      </c>
      <c r="V18" s="13">
        <v>0</v>
      </c>
      <c r="W18" s="13">
        <v>0</v>
      </c>
      <c r="Y18" s="8">
        <v>18.327943105444515</v>
      </c>
      <c r="Z18" s="8">
        <v>17.614822404986192</v>
      </c>
      <c r="AA18" s="8">
        <v>20.692285793241471</v>
      </c>
      <c r="AB18" s="8">
        <v>16.354812642996393</v>
      </c>
      <c r="AC18" s="8">
        <v>18.320916244254139</v>
      </c>
      <c r="AD18" s="8">
        <v>16.630754011439404</v>
      </c>
      <c r="AE18" s="8">
        <v>15.150251703787793</v>
      </c>
      <c r="AF18" s="8">
        <v>15.374251384012434</v>
      </c>
      <c r="AG18" s="8">
        <v>15.460248676652192</v>
      </c>
      <c r="AH18" s="8">
        <v>16.328801745588805</v>
      </c>
      <c r="AI18" s="8"/>
      <c r="AJ18" s="8"/>
      <c r="AK18" s="8"/>
      <c r="AL18" s="8"/>
      <c r="AM18" s="8"/>
      <c r="AN18" s="8"/>
      <c r="AO18" s="8"/>
      <c r="AP18" s="8"/>
      <c r="AQ18" s="8"/>
      <c r="AR18" s="8"/>
    </row>
    <row r="19" spans="5:44" x14ac:dyDescent="0.2">
      <c r="E19" s="3">
        <v>18</v>
      </c>
      <c r="F19" s="8">
        <v>36.30262091251376</v>
      </c>
      <c r="G19" s="8">
        <v>9.4267063140869141</v>
      </c>
      <c r="H19" s="8">
        <v>31.060353967311599</v>
      </c>
      <c r="I19" s="4"/>
      <c r="J19" s="8">
        <v>3.0225019702530185</v>
      </c>
      <c r="P19" s="6">
        <v>18</v>
      </c>
      <c r="Q19" s="8">
        <v>6.4722040197444191</v>
      </c>
      <c r="R19" s="8">
        <v>2.7830746700017519</v>
      </c>
      <c r="U19" s="8">
        <v>1.7862521622908234</v>
      </c>
      <c r="V19" s="13">
        <v>0</v>
      </c>
      <c r="W19" s="13">
        <v>0</v>
      </c>
      <c r="Y19" s="8">
        <v>30.383816740234497</v>
      </c>
      <c r="Z19" s="8">
        <v>33.379230937372576</v>
      </c>
      <c r="AA19" s="8">
        <v>29.031301138287652</v>
      </c>
      <c r="AB19" s="8">
        <v>34.561066223930318</v>
      </c>
      <c r="AC19" s="8">
        <v>32.624291690089365</v>
      </c>
      <c r="AD19" s="8">
        <v>31.960664872603868</v>
      </c>
      <c r="AE19" s="8">
        <v>38.728110673108098</v>
      </c>
      <c r="AF19" s="8">
        <v>33.002043671618182</v>
      </c>
      <c r="AG19" s="8">
        <v>38.443406008393737</v>
      </c>
      <c r="AH19" s="8">
        <v>32.872582284365627</v>
      </c>
      <c r="AI19" s="8"/>
      <c r="AJ19" s="8"/>
      <c r="AK19" s="8"/>
      <c r="AL19" s="8"/>
      <c r="AM19" s="8"/>
      <c r="AN19" s="8"/>
      <c r="AO19" s="8"/>
      <c r="AP19" s="8"/>
      <c r="AQ19" s="8"/>
      <c r="AR19" s="8"/>
    </row>
    <row r="20" spans="5:44" x14ac:dyDescent="0.2">
      <c r="E20" s="3">
        <v>19</v>
      </c>
      <c r="F20" s="8">
        <v>19.896863033640557</v>
      </c>
      <c r="G20" s="8">
        <v>5.5246167182922363</v>
      </c>
      <c r="H20" s="8">
        <v>20.930279460898941</v>
      </c>
      <c r="I20" s="4"/>
      <c r="J20" s="8">
        <v>-1.6769871212361505</v>
      </c>
      <c r="L20" s="9"/>
      <c r="M20" s="9"/>
      <c r="N20" s="9"/>
      <c r="O20" s="9"/>
      <c r="P20" s="6">
        <v>19</v>
      </c>
      <c r="Q20" s="8">
        <v>3.7749793126286608</v>
      </c>
      <c r="R20" s="8">
        <v>3.0725567414798736</v>
      </c>
      <c r="U20" s="8">
        <v>1.8543674803741825</v>
      </c>
      <c r="V20" s="13">
        <v>0</v>
      </c>
      <c r="W20" s="13">
        <v>0</v>
      </c>
      <c r="Y20" s="8">
        <v>23.843184604290862</v>
      </c>
      <c r="Z20" s="8">
        <v>22.365671221551441</v>
      </c>
      <c r="AA20" s="8">
        <v>18.416275435556038</v>
      </c>
      <c r="AB20" s="8">
        <v>21.84154930687891</v>
      </c>
      <c r="AC20" s="8">
        <v>23.913379349547423</v>
      </c>
      <c r="AD20" s="8">
        <v>21.250660221253231</v>
      </c>
      <c r="AE20" s="8">
        <v>29.028297809062789</v>
      </c>
      <c r="AF20" s="8">
        <v>20.686659772578366</v>
      </c>
      <c r="AG20" s="8">
        <v>18.85892221714105</v>
      </c>
      <c r="AH20" s="8">
        <v>21.314526394419968</v>
      </c>
      <c r="AI20" s="8"/>
      <c r="AJ20" s="8"/>
      <c r="AK20" s="8"/>
      <c r="AL20" s="8"/>
      <c r="AM20" s="8"/>
      <c r="AN20" s="8"/>
      <c r="AO20" s="8"/>
      <c r="AP20" s="8"/>
      <c r="AQ20" s="8"/>
      <c r="AR20" s="8"/>
    </row>
    <row r="21" spans="5:44" x14ac:dyDescent="0.2">
      <c r="E21" s="3">
        <v>20</v>
      </c>
      <c r="F21" s="8">
        <v>3.0424016278623736</v>
      </c>
      <c r="G21" s="8">
        <v>0.17240166664123535</v>
      </c>
      <c r="H21" s="8">
        <v>7.0355863954194682</v>
      </c>
      <c r="I21" s="4"/>
      <c r="J21" s="8">
        <v>-2.4748033720613325</v>
      </c>
      <c r="L21" s="9"/>
      <c r="M21" s="9"/>
      <c r="N21" s="9"/>
      <c r="O21" s="9"/>
      <c r="P21" s="6">
        <v>20</v>
      </c>
      <c r="Q21" s="8">
        <v>4.0551811931804593</v>
      </c>
      <c r="R21" s="8">
        <v>3.2454029185902282</v>
      </c>
      <c r="U21" s="8">
        <v>1.9224827984575419</v>
      </c>
      <c r="V21" s="13">
        <v>0</v>
      </c>
      <c r="W21" s="13">
        <v>0</v>
      </c>
      <c r="Y21" s="8">
        <v>16.560914905753357</v>
      </c>
      <c r="Z21" s="8">
        <v>7.2591651723816</v>
      </c>
      <c r="AA21" s="8">
        <v>8.208838063507784</v>
      </c>
      <c r="AB21" s="8">
        <v>4.395104723305022</v>
      </c>
      <c r="AC21" s="8">
        <v>4.9727718290428555</v>
      </c>
      <c r="AD21" s="8">
        <v>6.5605187749912393</v>
      </c>
      <c r="AE21" s="8">
        <v>8.3864845452730652</v>
      </c>
      <c r="AF21" s="8">
        <v>3.7945353215308755</v>
      </c>
      <c r="AG21" s="8">
        <v>0.62666157338606165</v>
      </c>
      <c r="AH21" s="8">
        <v>5.4611741882945317</v>
      </c>
      <c r="AI21" s="8"/>
      <c r="AJ21" s="8"/>
      <c r="AK21" s="8"/>
      <c r="AL21" s="8"/>
      <c r="AM21" s="8"/>
      <c r="AN21" s="8"/>
      <c r="AO21" s="8"/>
      <c r="AP21" s="8"/>
      <c r="AQ21" s="8"/>
      <c r="AR21" s="8"/>
    </row>
    <row r="22" spans="5:44" x14ac:dyDescent="0.2">
      <c r="E22" s="3">
        <v>21</v>
      </c>
      <c r="F22" s="8">
        <v>11.767119359237757</v>
      </c>
      <c r="G22" s="8">
        <v>1.9399017095565796</v>
      </c>
      <c r="H22" s="8">
        <v>11.624129709267596</v>
      </c>
      <c r="I22" s="8"/>
      <c r="J22" s="8">
        <v>0.94741423056801888</v>
      </c>
      <c r="L22" s="9"/>
      <c r="M22" s="9"/>
      <c r="N22" s="9"/>
      <c r="O22" s="9"/>
      <c r="P22" s="6">
        <v>21</v>
      </c>
      <c r="Q22" s="8">
        <v>5.1805656468478141</v>
      </c>
      <c r="R22" s="8">
        <v>3.2029419271176733</v>
      </c>
      <c r="U22" s="8">
        <v>1.9905981165409012</v>
      </c>
      <c r="V22" s="13">
        <v>0</v>
      </c>
      <c r="W22" s="13">
        <v>0</v>
      </c>
      <c r="Y22" s="8">
        <v>7.621899460723327</v>
      </c>
      <c r="Z22" s="8">
        <v>12.24789410657721</v>
      </c>
      <c r="AA22" s="8">
        <v>5.6669907565519129</v>
      </c>
      <c r="AB22" s="8">
        <v>10.156568201995931</v>
      </c>
      <c r="AC22" s="8">
        <v>9.4809669528243674</v>
      </c>
      <c r="AD22" s="8">
        <v>11.411748665070331</v>
      </c>
      <c r="AE22" s="8">
        <v>3.2548506374967001</v>
      </c>
      <c r="AF22" s="8">
        <v>9.3729417203820979</v>
      </c>
      <c r="AG22" s="8">
        <v>12.463087166016628</v>
      </c>
      <c r="AH22" s="8">
        <v>10.696539440674513</v>
      </c>
      <c r="AI22" s="8"/>
      <c r="AJ22" s="8"/>
      <c r="AK22" s="8"/>
      <c r="AL22" s="8"/>
      <c r="AM22" s="8"/>
      <c r="AN22" s="8"/>
      <c r="AO22" s="8"/>
      <c r="AP22" s="8"/>
      <c r="AQ22" s="8"/>
      <c r="AR22" s="8"/>
    </row>
    <row r="23" spans="5:44" x14ac:dyDescent="0.2">
      <c r="E23" s="3">
        <v>22</v>
      </c>
      <c r="F23" s="8">
        <v>31.010910251381443</v>
      </c>
      <c r="G23" s="8">
        <v>8.8847589492797852</v>
      </c>
      <c r="H23" s="8">
        <v>29.653423898364231</v>
      </c>
      <c r="I23" s="8"/>
      <c r="J23" s="8">
        <v>-0.64336659645791139</v>
      </c>
      <c r="L23" s="9"/>
      <c r="M23" s="9"/>
      <c r="N23" s="9"/>
      <c r="O23" s="9"/>
      <c r="P23" s="6">
        <v>22</v>
      </c>
      <c r="Q23" s="8">
        <v>6.4179758267081084</v>
      </c>
      <c r="R23" s="8">
        <v>2.7039687308633145</v>
      </c>
      <c r="U23" s="8">
        <v>2.0587134346242606</v>
      </c>
      <c r="V23" s="13">
        <v>0</v>
      </c>
      <c r="W23" s="13">
        <v>0</v>
      </c>
      <c r="Y23" s="8">
        <v>34.98722940612636</v>
      </c>
      <c r="Z23" s="8">
        <v>31.849596745587789</v>
      </c>
      <c r="AA23" s="8">
        <v>30.909656149806089</v>
      </c>
      <c r="AB23" s="8">
        <v>32.79449769555908</v>
      </c>
      <c r="AC23" s="8">
        <v>34.509182189497842</v>
      </c>
      <c r="AD23" s="8">
        <v>30.473190365578994</v>
      </c>
      <c r="AE23" s="8">
        <v>36.813404833091582</v>
      </c>
      <c r="AF23" s="8">
        <v>31.291603742748858</v>
      </c>
      <c r="AG23" s="8">
        <v>39.582878969177514</v>
      </c>
      <c r="AH23" s="8">
        <v>31.267324952857866</v>
      </c>
      <c r="AI23" s="8"/>
      <c r="AJ23" s="8"/>
      <c r="AK23" s="8"/>
      <c r="AL23" s="8"/>
      <c r="AM23" s="8"/>
      <c r="AN23" s="8"/>
      <c r="AO23" s="8"/>
      <c r="AP23" s="8"/>
      <c r="AQ23" s="8"/>
      <c r="AR23" s="8"/>
    </row>
    <row r="24" spans="5:44" x14ac:dyDescent="0.2">
      <c r="E24" s="3">
        <v>23</v>
      </c>
      <c r="F24" s="8">
        <v>18.96308614423727</v>
      </c>
      <c r="G24" s="8">
        <v>8.4799365997314453</v>
      </c>
      <c r="H24" s="8">
        <v>28.602479151425236</v>
      </c>
      <c r="I24" s="8"/>
      <c r="J24" s="8">
        <v>-11.476723654957066</v>
      </c>
      <c r="L24" s="9"/>
      <c r="M24" s="9"/>
      <c r="N24" s="9"/>
      <c r="O24" s="9"/>
      <c r="P24" s="6">
        <v>23</v>
      </c>
      <c r="Q24" s="8">
        <v>5.043684564177882</v>
      </c>
      <c r="R24" s="8">
        <v>3.2185556384437151</v>
      </c>
      <c r="U24" s="8">
        <v>2.1268287527076195</v>
      </c>
      <c r="V24" s="13">
        <v>0</v>
      </c>
      <c r="W24" s="13">
        <v>0</v>
      </c>
      <c r="Y24" s="8">
        <v>30.992778270338384</v>
      </c>
      <c r="Z24" s="8">
        <v>30.706994811010308</v>
      </c>
      <c r="AA24" s="8">
        <v>36.137276927052149</v>
      </c>
      <c r="AB24" s="8">
        <v>31.474911202970624</v>
      </c>
      <c r="AC24" s="8">
        <v>30.866537488658434</v>
      </c>
      <c r="AD24" s="8">
        <v>29.362080756177409</v>
      </c>
      <c r="AE24" s="8">
        <v>26.234562013908686</v>
      </c>
      <c r="AF24" s="8">
        <v>30.013944036787194</v>
      </c>
      <c r="AG24" s="8">
        <v>22.632180755854169</v>
      </c>
      <c r="AH24" s="8">
        <v>30.068234253704933</v>
      </c>
      <c r="AI24" s="8"/>
      <c r="AJ24" s="8"/>
      <c r="AK24" s="8"/>
      <c r="AL24" s="8"/>
      <c r="AM24" s="8"/>
      <c r="AN24" s="8"/>
      <c r="AO24" s="8"/>
      <c r="AP24" s="8"/>
      <c r="AQ24" s="8"/>
      <c r="AR24" s="8"/>
    </row>
    <row r="25" spans="5:44" x14ac:dyDescent="0.2">
      <c r="E25" s="3">
        <v>24</v>
      </c>
      <c r="F25" s="8">
        <v>10.514286671428589</v>
      </c>
      <c r="G25" s="8">
        <v>3.1644093990325928</v>
      </c>
      <c r="H25" s="8">
        <v>14.803030096751144</v>
      </c>
      <c r="I25" s="8"/>
      <c r="J25" s="8">
        <v>-3.9789415256691885</v>
      </c>
      <c r="P25" s="6">
        <v>24</v>
      </c>
      <c r="Q25" s="8">
        <v>6.2574231397283988</v>
      </c>
      <c r="R25" s="8">
        <v>2.8482849895273219</v>
      </c>
      <c r="U25" s="8">
        <v>2.1949440707909789</v>
      </c>
      <c r="V25" s="13">
        <v>0</v>
      </c>
      <c r="W25" s="13">
        <v>0</v>
      </c>
      <c r="Y25" s="8">
        <v>19.18478474098043</v>
      </c>
      <c r="Z25" s="8">
        <v>15.704039392185321</v>
      </c>
      <c r="AA25" s="8">
        <v>8.4583781642064011</v>
      </c>
      <c r="AB25" s="8">
        <v>14.14805683622288</v>
      </c>
      <c r="AC25" s="8">
        <v>9.712642927203456</v>
      </c>
      <c r="AD25" s="8">
        <v>14.772635884071232</v>
      </c>
      <c r="AE25" s="8">
        <v>14.195038975186687</v>
      </c>
      <c r="AF25" s="8">
        <v>13.237610102029592</v>
      </c>
      <c r="AG25" s="8">
        <v>23.890112197229996</v>
      </c>
      <c r="AH25" s="8">
        <v>14.323552087407366</v>
      </c>
      <c r="AI25" s="8"/>
      <c r="AJ25" s="8"/>
      <c r="AK25" s="8"/>
      <c r="AL25" s="8"/>
      <c r="AM25" s="8"/>
      <c r="AN25" s="8"/>
      <c r="AO25" s="8"/>
      <c r="AP25" s="8"/>
      <c r="AQ25" s="8"/>
      <c r="AR25" s="8"/>
    </row>
    <row r="26" spans="5:44" x14ac:dyDescent="0.2">
      <c r="E26" s="3">
        <v>25</v>
      </c>
      <c r="F26" s="8">
        <v>16.973452870329783</v>
      </c>
      <c r="G26" s="8">
        <v>3.4432907104492187</v>
      </c>
      <c r="H26" s="8">
        <v>15.527023842599808</v>
      </c>
      <c r="I26" s="8"/>
      <c r="J26" s="8">
        <v>1.6435807389821255</v>
      </c>
      <c r="P26" s="6">
        <v>25</v>
      </c>
      <c r="Q26" s="8">
        <v>4.8119577622305947</v>
      </c>
      <c r="R26" s="8">
        <v>2.78952200264844</v>
      </c>
      <c r="U26" s="8">
        <v>2.2630593888743382</v>
      </c>
      <c r="V26" s="13">
        <v>0</v>
      </c>
      <c r="W26" s="13">
        <v>0</v>
      </c>
      <c r="Y26" s="8">
        <v>17.296590333503246</v>
      </c>
      <c r="Z26" s="8">
        <v>16.491175592292997</v>
      </c>
      <c r="AA26" s="8">
        <v>14.927092939906325</v>
      </c>
      <c r="AB26" s="8">
        <v>15.057117346323967</v>
      </c>
      <c r="AC26" s="8">
        <v>17.694840354563887</v>
      </c>
      <c r="AD26" s="8">
        <v>15.538077084003124</v>
      </c>
      <c r="AE26" s="8">
        <v>13.352106135742432</v>
      </c>
      <c r="AF26" s="8">
        <v>14.117787332215402</v>
      </c>
      <c r="AG26" s="8">
        <v>10.20676018606679</v>
      </c>
      <c r="AH26" s="8">
        <v>15.149603285075537</v>
      </c>
      <c r="AI26" s="8"/>
      <c r="AJ26" s="8"/>
      <c r="AK26" s="8"/>
      <c r="AL26" s="8"/>
      <c r="AM26" s="8"/>
      <c r="AN26" s="8"/>
      <c r="AO26" s="8"/>
      <c r="AP26" s="8"/>
      <c r="AQ26" s="8"/>
      <c r="AR26" s="8"/>
    </row>
    <row r="27" spans="5:44" x14ac:dyDescent="0.2">
      <c r="E27" s="3">
        <v>26</v>
      </c>
      <c r="F27" s="8">
        <v>13.741803577240614</v>
      </c>
      <c r="G27" s="8">
        <v>4.0281224250793457</v>
      </c>
      <c r="H27" s="8">
        <v>17.045284430286216</v>
      </c>
      <c r="I27" s="8"/>
      <c r="J27" s="8">
        <v>-3.3425636979974227</v>
      </c>
      <c r="P27" s="6">
        <v>26</v>
      </c>
      <c r="Q27" s="8">
        <v>4.9249108821284757</v>
      </c>
      <c r="R27" s="8">
        <v>3.2529554673030052</v>
      </c>
      <c r="U27" s="8">
        <v>2.3311747069576976</v>
      </c>
      <c r="V27" s="13">
        <v>0</v>
      </c>
      <c r="W27" s="13">
        <v>0</v>
      </c>
      <c r="Y27" s="8">
        <v>10.413314582575184</v>
      </c>
      <c r="Z27" s="8">
        <v>18.141849892474774</v>
      </c>
      <c r="AA27" s="8">
        <v>10.99426625732092</v>
      </c>
      <c r="AB27" s="8">
        <v>16.963474621124355</v>
      </c>
      <c r="AC27" s="8">
        <v>21.768663764123687</v>
      </c>
      <c r="AD27" s="8">
        <v>17.143255599303316</v>
      </c>
      <c r="AE27" s="8">
        <v>18.083450254023795</v>
      </c>
      <c r="AF27" s="8">
        <v>15.963574545755</v>
      </c>
      <c r="AG27" s="8">
        <v>21.234443699443837</v>
      </c>
      <c r="AH27" s="8">
        <v>16.881884791679731</v>
      </c>
      <c r="AI27" s="8"/>
      <c r="AJ27" s="8"/>
      <c r="AK27" s="8"/>
      <c r="AL27" s="8"/>
      <c r="AM27" s="8"/>
      <c r="AN27" s="8"/>
      <c r="AO27" s="8"/>
      <c r="AP27" s="8"/>
      <c r="AQ27" s="8"/>
      <c r="AR27" s="8"/>
    </row>
    <row r="28" spans="5:44" x14ac:dyDescent="0.2">
      <c r="E28" s="3">
        <v>27</v>
      </c>
      <c r="F28" s="8">
        <v>20.512963545313006</v>
      </c>
      <c r="G28" s="8">
        <v>2.2678141593933105</v>
      </c>
      <c r="H28" s="8">
        <v>12.47541143073455</v>
      </c>
      <c r="I28" s="8"/>
      <c r="J28" s="8">
        <v>8.7095210671330729</v>
      </c>
      <c r="P28" s="6">
        <v>27</v>
      </c>
      <c r="Q28" s="8">
        <v>2.7102022454600068</v>
      </c>
      <c r="R28" s="8">
        <v>3.3614714928126279</v>
      </c>
      <c r="U28" s="8">
        <v>2.3992900250410569</v>
      </c>
      <c r="V28" s="13">
        <v>0</v>
      </c>
      <c r="W28" s="13">
        <v>0</v>
      </c>
      <c r="Y28" s="8">
        <v>7.7169922024149082</v>
      </c>
      <c r="Z28" s="8">
        <v>13.173419587009585</v>
      </c>
      <c r="AA28" s="8">
        <v>8.4193901379521385</v>
      </c>
      <c r="AB28" s="8">
        <v>11.225453949136408</v>
      </c>
      <c r="AC28" s="8">
        <v>12.298845503625218</v>
      </c>
      <c r="AD28" s="8">
        <v>12.311764868381509</v>
      </c>
      <c r="AE28" s="8">
        <v>12.291837366377427</v>
      </c>
      <c r="AF28" s="8">
        <v>10.407866113037297</v>
      </c>
      <c r="AG28" s="8">
        <v>11.485443938280953</v>
      </c>
      <c r="AH28" s="8">
        <v>11.667821706029592</v>
      </c>
      <c r="AI28" s="8"/>
      <c r="AJ28" s="8"/>
      <c r="AK28" s="8"/>
      <c r="AL28" s="8"/>
      <c r="AM28" s="8"/>
      <c r="AN28" s="8"/>
      <c r="AO28" s="8"/>
      <c r="AP28" s="8"/>
      <c r="AQ28" s="8"/>
      <c r="AR28" s="8"/>
    </row>
    <row r="29" spans="5:44" x14ac:dyDescent="0.2">
      <c r="E29" s="3">
        <v>28</v>
      </c>
      <c r="F29" s="8">
        <v>25.385543999465614</v>
      </c>
      <c r="G29" s="8">
        <v>6.6070470809936523</v>
      </c>
      <c r="H29" s="8">
        <v>23.74033800850016</v>
      </c>
      <c r="I29" s="8"/>
      <c r="J29" s="8">
        <v>0.56440275648465787</v>
      </c>
      <c r="P29" s="6">
        <v>28</v>
      </c>
      <c r="Q29" s="8">
        <v>7.44653625371161</v>
      </c>
      <c r="R29" s="8">
        <v>2.5823576973886739</v>
      </c>
      <c r="U29" s="8">
        <v>2.4674053431244163</v>
      </c>
      <c r="V29" s="13">
        <v>0</v>
      </c>
      <c r="W29" s="13">
        <v>0</v>
      </c>
      <c r="Y29" s="8">
        <v>12.428253901564245</v>
      </c>
      <c r="Z29" s="8">
        <v>25.42080646259711</v>
      </c>
      <c r="AA29" s="8">
        <v>17.345418623039315</v>
      </c>
      <c r="AB29" s="8">
        <v>25.369913013532049</v>
      </c>
      <c r="AC29" s="8">
        <v>23.560259450243034</v>
      </c>
      <c r="AD29" s="8">
        <v>24.221590010202476</v>
      </c>
      <c r="AE29" s="8">
        <v>18.980067181254697</v>
      </c>
      <c r="AF29" s="8">
        <v>24.102917942306533</v>
      </c>
      <c r="AG29" s="8">
        <v>16.54844928244578</v>
      </c>
      <c r="AH29" s="8">
        <v>24.52070357768099</v>
      </c>
      <c r="AI29" s="8"/>
      <c r="AJ29" s="8"/>
      <c r="AK29" s="8"/>
      <c r="AL29" s="8"/>
      <c r="AM29" s="8"/>
      <c r="AN29" s="8"/>
      <c r="AO29" s="8"/>
      <c r="AP29" s="8"/>
      <c r="AQ29" s="8"/>
      <c r="AR29" s="8"/>
    </row>
    <row r="30" spans="5:44" x14ac:dyDescent="0.2">
      <c r="E30" s="3">
        <v>29</v>
      </c>
      <c r="F30" s="8">
        <v>14.137765453628564</v>
      </c>
      <c r="G30" s="8">
        <v>3.6781020164489746</v>
      </c>
      <c r="H30" s="8">
        <v>16.136609031850483</v>
      </c>
      <c r="I30" s="8"/>
      <c r="J30" s="8">
        <v>-1.8965405957183608</v>
      </c>
      <c r="P30" s="6">
        <v>29</v>
      </c>
      <c r="Q30" s="8">
        <v>3.9409803451556265</v>
      </c>
      <c r="R30" s="8">
        <v>3.0524174652820428</v>
      </c>
      <c r="U30" s="8">
        <v>2.5355206612077756</v>
      </c>
      <c r="V30" s="13">
        <v>0</v>
      </c>
      <c r="W30" s="13">
        <v>0</v>
      </c>
      <c r="Y30" s="8">
        <v>21.291817076527643</v>
      </c>
      <c r="Z30" s="8">
        <v>17.153925197880049</v>
      </c>
      <c r="AA30" s="8">
        <v>17.391746687212194</v>
      </c>
      <c r="AB30" s="8">
        <v>15.822524266297719</v>
      </c>
      <c r="AC30" s="8">
        <v>15.998088804465596</v>
      </c>
      <c r="AD30" s="8">
        <v>16.182560025183498</v>
      </c>
      <c r="AE30" s="8">
        <v>18.32637489023373</v>
      </c>
      <c r="AF30" s="8">
        <v>14.858875230437528</v>
      </c>
      <c r="AG30" s="8">
        <v>11.628873365934872</v>
      </c>
      <c r="AH30" s="8">
        <v>15.845118375569916</v>
      </c>
      <c r="AI30" s="8"/>
      <c r="AJ30" s="8"/>
      <c r="AK30" s="8"/>
      <c r="AL30" s="8"/>
      <c r="AM30" s="8"/>
      <c r="AN30" s="8"/>
      <c r="AO30" s="8"/>
      <c r="AP30" s="8"/>
      <c r="AQ30" s="8"/>
      <c r="AR30" s="8"/>
    </row>
    <row r="31" spans="5:44" x14ac:dyDescent="0.2">
      <c r="E31" s="3">
        <v>30</v>
      </c>
      <c r="F31" s="8">
        <v>27.816584206331058</v>
      </c>
      <c r="G31" s="8">
        <v>9.1652679443359375</v>
      </c>
      <c r="H31" s="8">
        <v>30.381643215188774</v>
      </c>
      <c r="I31" s="8"/>
      <c r="J31" s="8">
        <v>-4.6792196266767565</v>
      </c>
      <c r="P31" s="6">
        <v>30</v>
      </c>
      <c r="Q31" s="8">
        <v>6.5880206270712502</v>
      </c>
      <c r="R31" s="8">
        <v>2.5960640466405343</v>
      </c>
      <c r="U31" s="8">
        <v>2.6036359792911346</v>
      </c>
      <c r="V31" s="13">
        <v>0</v>
      </c>
      <c r="W31" s="13">
        <v>2</v>
      </c>
      <c r="Y31" s="8">
        <v>32.648932270421454</v>
      </c>
      <c r="Z31" s="8">
        <v>32.641327045990266</v>
      </c>
      <c r="AA31" s="8">
        <v>40.424111812673331</v>
      </c>
      <c r="AB31" s="8">
        <v>33.708863914071088</v>
      </c>
      <c r="AC31" s="8">
        <v>26.248741274520107</v>
      </c>
      <c r="AD31" s="8">
        <v>31.243099043492183</v>
      </c>
      <c r="AE31" s="8">
        <v>23.754842667936749</v>
      </c>
      <c r="AF31" s="8">
        <v>32.176918104821276</v>
      </c>
      <c r="AG31" s="8">
        <v>26.534911204700396</v>
      </c>
      <c r="AH31" s="8">
        <v>32.09819737720855</v>
      </c>
      <c r="AI31" s="8"/>
      <c r="AJ31" s="8"/>
      <c r="AK31" s="8"/>
      <c r="AL31" s="8"/>
      <c r="AM31" s="8"/>
      <c r="AN31" s="8"/>
      <c r="AO31" s="8"/>
      <c r="AP31" s="8"/>
      <c r="AQ31" s="8"/>
      <c r="AR31" s="8"/>
    </row>
    <row r="32" spans="5:44" x14ac:dyDescent="0.2">
      <c r="E32" s="3">
        <v>31</v>
      </c>
      <c r="F32" s="8">
        <v>3.619410257318739</v>
      </c>
      <c r="G32" s="8">
        <v>1.1845141649246216</v>
      </c>
      <c r="H32" s="8">
        <v>9.663095263368497</v>
      </c>
      <c r="I32" s="8"/>
      <c r="J32" s="8">
        <v>-4.9341322374551257</v>
      </c>
      <c r="Q32" s="8">
        <f>AVERAGE(beta0)</f>
        <v>5.193284422265787</v>
      </c>
      <c r="R32" s="8">
        <f>AVERAGE(beta1)</f>
        <v>2.9742111355743304</v>
      </c>
      <c r="U32" s="8">
        <v>2.6717512973744939</v>
      </c>
      <c r="V32" s="13">
        <v>0</v>
      </c>
      <c r="W32" s="13">
        <v>1</v>
      </c>
      <c r="Y32" s="8">
        <v>2.8095731531350339</v>
      </c>
      <c r="Z32" s="8">
        <v>10.115829829950249</v>
      </c>
      <c r="AA32" s="8">
        <v>5.2672749028891586</v>
      </c>
      <c r="AB32" s="8">
        <v>7.6942555315664949</v>
      </c>
      <c r="AC32" s="8">
        <v>12.271775863750442</v>
      </c>
      <c r="AD32" s="8">
        <v>9.3384482146400032</v>
      </c>
      <c r="AE32" s="8">
        <v>0.26293683261726208</v>
      </c>
      <c r="AF32" s="8">
        <v>6.9888632987278516</v>
      </c>
      <c r="AG32" s="8">
        <v>8.2801482156576167</v>
      </c>
      <c r="AH32" s="8">
        <v>8.4590686586519066</v>
      </c>
      <c r="AI32" s="8"/>
      <c r="AJ32" s="8"/>
      <c r="AK32" s="8"/>
      <c r="AL32" s="8"/>
      <c r="AM32" s="8"/>
      <c r="AN32" s="8"/>
      <c r="AO32" s="8"/>
      <c r="AP32" s="8"/>
      <c r="AQ32" s="8"/>
      <c r="AR32" s="8"/>
    </row>
    <row r="33" spans="5:44" x14ac:dyDescent="0.2">
      <c r="E33" s="3">
        <v>32</v>
      </c>
      <c r="F33" s="8">
        <v>24.877956135844862</v>
      </c>
      <c r="G33" s="8">
        <v>7.6261701583862305</v>
      </c>
      <c r="H33" s="8">
        <v>26.386046788820693</v>
      </c>
      <c r="I33" s="8"/>
      <c r="J33" s="8">
        <v>-3.0005543393138314</v>
      </c>
      <c r="Q33" s="8">
        <f>STDEV(beta0)</f>
        <v>1.2832872775957203</v>
      </c>
      <c r="R33" s="8">
        <f>STDEV(beta1)</f>
        <v>0.2444606258906159</v>
      </c>
      <c r="U33" s="8">
        <v>2.7398666154578533</v>
      </c>
      <c r="V33" s="13">
        <v>1</v>
      </c>
      <c r="W33" s="13">
        <v>3</v>
      </c>
      <c r="Y33" s="8">
        <v>36.388580402764219</v>
      </c>
      <c r="Z33" s="8">
        <v>28.297258321296351</v>
      </c>
      <c r="AA33" s="8">
        <v>31.947314658330797</v>
      </c>
      <c r="AB33" s="8">
        <v>28.691915982767426</v>
      </c>
      <c r="AC33" s="8">
        <v>31.04831849094646</v>
      </c>
      <c r="AD33" s="8">
        <v>27.01876127734516</v>
      </c>
      <c r="AE33" s="8">
        <v>22.981140666745979</v>
      </c>
      <c r="AF33" s="8">
        <v>27.319372006300011</v>
      </c>
      <c r="AG33" s="8">
        <v>26.598139350961514</v>
      </c>
      <c r="AH33" s="8">
        <v>27.539363502848076</v>
      </c>
      <c r="AI33" s="8"/>
      <c r="AJ33" s="8"/>
      <c r="AK33" s="8"/>
      <c r="AL33" s="8"/>
      <c r="AM33" s="8"/>
      <c r="AN33" s="8"/>
      <c r="AO33" s="8"/>
      <c r="AP33" s="8"/>
      <c r="AQ33" s="8"/>
      <c r="AR33" s="8"/>
    </row>
    <row r="34" spans="5:44" x14ac:dyDescent="0.2">
      <c r="E34" s="3">
        <v>33</v>
      </c>
      <c r="F34" s="8">
        <v>21.384793231771543</v>
      </c>
      <c r="G34" s="8">
        <v>5.8712644577026367</v>
      </c>
      <c r="H34" s="8">
        <v>21.830199194031501</v>
      </c>
      <c r="I34" s="8"/>
      <c r="J34" s="8">
        <v>-1.2290001413363669</v>
      </c>
      <c r="U34" s="8">
        <v>2.8079819335412126</v>
      </c>
      <c r="V34" s="13">
        <v>0</v>
      </c>
      <c r="W34" s="13">
        <v>3</v>
      </c>
      <c r="Y34" s="8">
        <v>17.287161515456337</v>
      </c>
      <c r="Z34" s="8">
        <v>23.344076633478775</v>
      </c>
      <c r="AA34" s="8">
        <v>22.020282161738603</v>
      </c>
      <c r="AB34" s="8">
        <v>22.971505879490685</v>
      </c>
      <c r="AC34" s="8">
        <v>24.408949636185895</v>
      </c>
      <c r="AD34" s="8">
        <v>22.202098882596804</v>
      </c>
      <c r="AE34" s="8">
        <v>15.757084138151589</v>
      </c>
      <c r="AF34" s="8">
        <v>21.780714607499185</v>
      </c>
      <c r="AG34" s="8">
        <v>20.09955022605282</v>
      </c>
      <c r="AH34" s="8">
        <v>22.341302906816466</v>
      </c>
      <c r="AI34" s="8"/>
      <c r="AJ34" s="8"/>
      <c r="AK34" s="8"/>
      <c r="AL34" s="8"/>
      <c r="AM34" s="8"/>
      <c r="AN34" s="8"/>
      <c r="AO34" s="8"/>
      <c r="AP34" s="8"/>
      <c r="AQ34" s="8"/>
      <c r="AR34" s="8"/>
    </row>
    <row r="35" spans="5:44" x14ac:dyDescent="0.2">
      <c r="E35" s="3">
        <v>34</v>
      </c>
      <c r="F35" s="8">
        <v>21.599624313582158</v>
      </c>
      <c r="G35" s="8">
        <v>5.2941203117370605</v>
      </c>
      <c r="H35" s="8">
        <v>20.331896026961211</v>
      </c>
      <c r="I35" s="8"/>
      <c r="J35" s="8">
        <v>0.71726337837097587</v>
      </c>
      <c r="U35" s="8">
        <v>2.876097251624572</v>
      </c>
      <c r="V35" s="13">
        <v>0</v>
      </c>
      <c r="W35" s="13">
        <v>3</v>
      </c>
      <c r="Y35" s="8">
        <v>20.652835003218783</v>
      </c>
      <c r="Z35" s="8">
        <v>21.715100322150906</v>
      </c>
      <c r="AA35" s="8">
        <v>22.10999139091086</v>
      </c>
      <c r="AB35" s="8">
        <v>21.090207526911136</v>
      </c>
      <c r="AC35" s="8">
        <v>20.489443126893029</v>
      </c>
      <c r="AD35" s="8">
        <v>20.618020317498591</v>
      </c>
      <c r="AE35" s="8">
        <v>20.362916633181374</v>
      </c>
      <c r="AF35" s="8">
        <v>19.959190127305384</v>
      </c>
      <c r="AG35" s="8">
        <v>20.967056166354478</v>
      </c>
      <c r="AH35" s="8">
        <v>20.631792109623568</v>
      </c>
      <c r="AI35" s="8"/>
      <c r="AJ35" s="8"/>
      <c r="AK35" s="8"/>
      <c r="AL35" s="8"/>
      <c r="AM35" s="8"/>
      <c r="AN35" s="8"/>
      <c r="AO35" s="8"/>
      <c r="AP35" s="8"/>
      <c r="AQ35" s="8"/>
      <c r="AR35" s="8"/>
    </row>
    <row r="36" spans="5:44" x14ac:dyDescent="0.2">
      <c r="E36" s="3">
        <v>35</v>
      </c>
      <c r="F36" s="8">
        <v>33.816299958798886</v>
      </c>
      <c r="G36" s="8">
        <v>8.911067008972168</v>
      </c>
      <c r="H36" s="8">
        <v>29.721721306268499</v>
      </c>
      <c r="I36" s="8"/>
      <c r="J36" s="8">
        <v>2.0830989318823825</v>
      </c>
      <c r="U36" s="8">
        <v>2.9442125697079313</v>
      </c>
      <c r="V36" s="13">
        <v>0</v>
      </c>
      <c r="W36" s="13">
        <v>1</v>
      </c>
      <c r="Y36" s="8">
        <v>39.936005217250894</v>
      </c>
      <c r="Z36" s="8">
        <v>31.923850649634922</v>
      </c>
      <c r="AA36" s="8">
        <v>41.39455826196815</v>
      </c>
      <c r="AB36" s="8">
        <v>32.880253238095243</v>
      </c>
      <c r="AC36" s="8">
        <v>32.437016412941418</v>
      </c>
      <c r="AD36" s="8">
        <v>30.545397688029276</v>
      </c>
      <c r="AE36" s="8">
        <v>25.653656780011421</v>
      </c>
      <c r="AF36" s="8">
        <v>31.374634602701363</v>
      </c>
      <c r="AG36" s="8">
        <v>29.417443891101932</v>
      </c>
      <c r="AH36" s="8">
        <v>31.345249874061185</v>
      </c>
      <c r="AI36" s="8"/>
      <c r="AJ36" s="8"/>
      <c r="AK36" s="8"/>
      <c r="AL36" s="8"/>
      <c r="AM36" s="8"/>
      <c r="AN36" s="8"/>
      <c r="AO36" s="8"/>
      <c r="AP36" s="8"/>
      <c r="AQ36" s="8"/>
      <c r="AR36" s="8"/>
    </row>
    <row r="37" spans="5:44" x14ac:dyDescent="0.2">
      <c r="E37" s="3">
        <v>36</v>
      </c>
      <c r="F37" s="8">
        <v>28.017691397714785</v>
      </c>
      <c r="G37" s="8">
        <v>9.9589595794677734</v>
      </c>
      <c r="H37" s="8">
        <v>32.442117533273873</v>
      </c>
      <c r="I37" s="8"/>
      <c r="J37" s="8">
        <v>-6.8591873406885373</v>
      </c>
      <c r="U37" s="8">
        <v>3.0123278877912902</v>
      </c>
      <c r="V37" s="13">
        <v>0</v>
      </c>
      <c r="W37" s="13">
        <v>5</v>
      </c>
      <c r="Y37" s="8">
        <v>35.315096122400362</v>
      </c>
      <c r="Z37" s="8">
        <v>34.881503752566374</v>
      </c>
      <c r="AA37" s="8">
        <v>40.160677132155413</v>
      </c>
      <c r="AB37" s="8">
        <v>36.296035205796805</v>
      </c>
      <c r="AC37" s="8">
        <v>23.822799200255467</v>
      </c>
      <c r="AD37" s="8">
        <v>33.421532135638778</v>
      </c>
      <c r="AE37" s="8">
        <v>31.779058724283679</v>
      </c>
      <c r="AF37" s="8">
        <v>34.681888055957046</v>
      </c>
      <c r="AG37" s="8">
        <v>27.745917994284518</v>
      </c>
      <c r="AH37" s="8">
        <v>34.449125528146581</v>
      </c>
      <c r="AI37" s="8"/>
      <c r="AJ37" s="8"/>
      <c r="AK37" s="8"/>
      <c r="AL37" s="8"/>
      <c r="AM37" s="8"/>
      <c r="AN37" s="8"/>
      <c r="AO37" s="8"/>
      <c r="AP37" s="8"/>
      <c r="AQ37" s="8"/>
      <c r="AR37" s="8"/>
    </row>
    <row r="38" spans="5:44" x14ac:dyDescent="0.2">
      <c r="E38" s="3">
        <v>37</v>
      </c>
      <c r="F38" s="8">
        <v>16.478522690557913</v>
      </c>
      <c r="G38" s="8">
        <v>4.7438473701477051</v>
      </c>
      <c r="H38" s="8">
        <v>18.903352227461959</v>
      </c>
      <c r="I38" s="8"/>
      <c r="J38" s="8">
        <v>-2.7530194198852009</v>
      </c>
      <c r="U38" s="8">
        <v>3.0804432058746496</v>
      </c>
      <c r="V38" s="13">
        <v>0</v>
      </c>
      <c r="W38" s="13">
        <v>2</v>
      </c>
      <c r="Y38" s="8">
        <v>19.224889775702067</v>
      </c>
      <c r="Z38" s="8">
        <v>20.161967378015962</v>
      </c>
      <c r="AA38" s="8">
        <v>24.788991540709997</v>
      </c>
      <c r="AB38" s="8">
        <v>19.296500381620426</v>
      </c>
      <c r="AC38" s="8">
        <v>14.462722604974878</v>
      </c>
      <c r="AD38" s="8">
        <v>19.107694729309685</v>
      </c>
      <c r="AE38" s="8">
        <v>13.835946468379245</v>
      </c>
      <c r="AF38" s="8">
        <v>18.222473847845713</v>
      </c>
      <c r="AG38" s="8">
        <v>25.608098302931285</v>
      </c>
      <c r="AH38" s="8">
        <v>19.001874277785745</v>
      </c>
      <c r="AI38" s="8"/>
      <c r="AJ38" s="8"/>
      <c r="AK38" s="8"/>
      <c r="AL38" s="8"/>
      <c r="AM38" s="8"/>
      <c r="AN38" s="8"/>
      <c r="AO38" s="8"/>
      <c r="AP38" s="8"/>
      <c r="AQ38" s="8"/>
      <c r="AR38" s="8"/>
    </row>
    <row r="39" spans="5:44" x14ac:dyDescent="0.2">
      <c r="E39" s="3">
        <v>38</v>
      </c>
      <c r="F39" s="8">
        <v>9.6595805013889695</v>
      </c>
      <c r="G39" s="8">
        <v>3.0708074569702148</v>
      </c>
      <c r="H39" s="8">
        <v>14.560033460267274</v>
      </c>
      <c r="I39" s="8"/>
      <c r="J39" s="8">
        <v>-4.5528418695216741</v>
      </c>
      <c r="U39" s="8">
        <v>3.1485585239580089</v>
      </c>
      <c r="V39" s="13">
        <v>0</v>
      </c>
      <c r="W39" s="13">
        <v>1</v>
      </c>
      <c r="Y39" s="8">
        <v>12.703329964778234</v>
      </c>
      <c r="Z39" s="8">
        <v>15.439850025664411</v>
      </c>
      <c r="AA39" s="8">
        <v>18.409086666976535</v>
      </c>
      <c r="AB39" s="8">
        <v>13.842945573064194</v>
      </c>
      <c r="AC39" s="8">
        <v>5.9960073315393974</v>
      </c>
      <c r="AD39" s="8">
        <v>14.515728088836623</v>
      </c>
      <c r="AE39" s="8">
        <v>13.469421133286165</v>
      </c>
      <c r="AF39" s="8">
        <v>12.942193038455196</v>
      </c>
      <c r="AG39" s="8">
        <v>7.9973068497071882</v>
      </c>
      <c r="AH39" s="8">
        <v>14.04630153966742</v>
      </c>
      <c r="AI39" s="8"/>
      <c r="AJ39" s="8"/>
      <c r="AK39" s="8"/>
      <c r="AL39" s="8"/>
      <c r="AM39" s="8"/>
      <c r="AN39" s="8"/>
      <c r="AO39" s="8"/>
      <c r="AP39" s="8"/>
      <c r="AQ39" s="8"/>
      <c r="AR39" s="8"/>
    </row>
    <row r="40" spans="5:44" x14ac:dyDescent="0.2">
      <c r="E40" s="3">
        <v>39</v>
      </c>
      <c r="F40" s="8">
        <v>25.375718306694836</v>
      </c>
      <c r="G40" s="8">
        <v>8.3570175170898437</v>
      </c>
      <c r="H40" s="8">
        <v>28.283373340333341</v>
      </c>
      <c r="I40" s="8"/>
      <c r="J40" s="8">
        <v>-4.6953342445746955</v>
      </c>
      <c r="U40" s="8">
        <v>3.2166738420413683</v>
      </c>
      <c r="V40" s="13">
        <v>0</v>
      </c>
      <c r="W40" s="13">
        <v>2</v>
      </c>
      <c r="Y40" s="8">
        <v>31.2912002497131</v>
      </c>
      <c r="Z40" s="8">
        <v>30.360058477629803</v>
      </c>
      <c r="AA40" s="8">
        <v>27.193113643875556</v>
      </c>
      <c r="AB40" s="8">
        <v>31.074235792346215</v>
      </c>
      <c r="AC40" s="8">
        <v>30.675401509863789</v>
      </c>
      <c r="AD40" s="8">
        <v>29.024706660961844</v>
      </c>
      <c r="AE40" s="8">
        <v>39.624464353245585</v>
      </c>
      <c r="AF40" s="8">
        <v>29.625999153901738</v>
      </c>
      <c r="AG40" s="8">
        <v>31.97483918526558</v>
      </c>
      <c r="AH40" s="8">
        <v>29.704145835888081</v>
      </c>
      <c r="AI40" s="8"/>
      <c r="AJ40" s="8"/>
      <c r="AK40" s="8"/>
      <c r="AL40" s="8"/>
      <c r="AM40" s="8"/>
      <c r="AN40" s="8"/>
      <c r="AO40" s="8"/>
      <c r="AP40" s="8"/>
      <c r="AQ40" s="8"/>
      <c r="AR40" s="8"/>
    </row>
    <row r="41" spans="5:44" x14ac:dyDescent="0.2">
      <c r="E41" s="3">
        <v>40</v>
      </c>
      <c r="F41" s="8">
        <v>31.351127684903691</v>
      </c>
      <c r="G41" s="8">
        <v>8.1726779937744141</v>
      </c>
      <c r="H41" s="8">
        <v>27.804816131479299</v>
      </c>
      <c r="I41" s="8"/>
      <c r="J41" s="8">
        <v>1.8330937035804495</v>
      </c>
      <c r="U41" s="8">
        <v>3.2847891601247277</v>
      </c>
      <c r="V41" s="13">
        <v>1</v>
      </c>
      <c r="W41" s="13">
        <v>4</v>
      </c>
      <c r="Y41" s="8">
        <v>33.844429264623457</v>
      </c>
      <c r="Z41" s="8">
        <v>29.839764338251637</v>
      </c>
      <c r="AA41" s="8">
        <v>28.618084932852693</v>
      </c>
      <c r="AB41" s="8">
        <v>30.473350131540599</v>
      </c>
      <c r="AC41" s="8">
        <v>22.404586109874867</v>
      </c>
      <c r="AD41" s="8">
        <v>28.518752837076377</v>
      </c>
      <c r="AE41" s="8">
        <v>29.733868155003019</v>
      </c>
      <c r="AF41" s="8">
        <v>29.044205235114699</v>
      </c>
      <c r="AG41" s="8">
        <v>38.595334249669293</v>
      </c>
      <c r="AH41" s="8">
        <v>29.15812902594557</v>
      </c>
      <c r="AI41" s="8"/>
      <c r="AJ41" s="8"/>
      <c r="AK41" s="8"/>
      <c r="AL41" s="8"/>
      <c r="AM41" s="8"/>
      <c r="AN41" s="8"/>
      <c r="AO41" s="8"/>
      <c r="AP41" s="8"/>
      <c r="AQ41" s="8"/>
      <c r="AR41" s="8"/>
    </row>
    <row r="42" spans="5:44" x14ac:dyDescent="0.2">
      <c r="E42" s="3"/>
      <c r="F42" s="8"/>
      <c r="G42" s="8"/>
      <c r="H42" s="8"/>
      <c r="I42" s="8"/>
      <c r="J42" s="8"/>
      <c r="U42" s="8">
        <v>3.352904478208087</v>
      </c>
      <c r="V42" s="13">
        <v>0</v>
      </c>
      <c r="W42" s="13">
        <v>1</v>
      </c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</row>
    <row r="43" spans="5:44" x14ac:dyDescent="0.2">
      <c r="E43" s="3"/>
      <c r="F43" s="8"/>
      <c r="G43" s="8"/>
      <c r="H43" s="8"/>
      <c r="I43" s="8"/>
      <c r="J43" s="8"/>
      <c r="U43" s="8">
        <v>3.4210197962914464</v>
      </c>
      <c r="V43" s="13">
        <v>2</v>
      </c>
      <c r="W43" s="13">
        <v>1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</row>
    <row r="44" spans="5:44" x14ac:dyDescent="0.2">
      <c r="E44" s="3"/>
      <c r="F44" s="8"/>
      <c r="G44" s="8"/>
      <c r="H44" s="8"/>
      <c r="I44" s="8"/>
      <c r="J44" s="8"/>
      <c r="U44" s="8">
        <v>3.4891351143748057</v>
      </c>
      <c r="V44" s="13">
        <v>0</v>
      </c>
      <c r="W44" s="13">
        <v>1</v>
      </c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</row>
    <row r="45" spans="5:44" x14ac:dyDescent="0.2">
      <c r="E45" s="3"/>
      <c r="F45" s="8"/>
      <c r="G45" s="8"/>
      <c r="H45" s="8"/>
      <c r="I45" s="8"/>
      <c r="J45" s="8"/>
      <c r="U45" s="8">
        <v>3.5572504324581646</v>
      </c>
      <c r="V45" s="13">
        <v>0</v>
      </c>
      <c r="W45" s="13">
        <v>0</v>
      </c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</row>
    <row r="46" spans="5:44" x14ac:dyDescent="0.2">
      <c r="E46" s="3"/>
      <c r="F46" s="8"/>
      <c r="G46" s="8"/>
      <c r="H46" s="8"/>
      <c r="I46" s="8"/>
      <c r="J46" s="8"/>
      <c r="U46" s="8">
        <v>3.625365750541524</v>
      </c>
      <c r="V46" s="13">
        <v>0</v>
      </c>
      <c r="W46" s="13">
        <v>0</v>
      </c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</row>
    <row r="47" spans="5:44" x14ac:dyDescent="0.2">
      <c r="E47" s="3"/>
      <c r="F47" s="8"/>
      <c r="G47" s="8"/>
      <c r="H47" s="8"/>
      <c r="I47" s="8"/>
      <c r="J47" s="8"/>
      <c r="U47" s="8">
        <v>3.6934810686248833</v>
      </c>
      <c r="V47" s="13">
        <v>0</v>
      </c>
      <c r="W47" s="13">
        <v>0</v>
      </c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</row>
    <row r="48" spans="5:44" x14ac:dyDescent="0.2">
      <c r="E48" s="3"/>
      <c r="F48" s="8"/>
      <c r="G48" s="8"/>
      <c r="H48" s="8"/>
      <c r="I48" s="8"/>
      <c r="J48" s="8"/>
      <c r="U48" s="8">
        <v>3.7615963867082427</v>
      </c>
      <c r="V48" s="13">
        <v>0</v>
      </c>
      <c r="W48" s="13">
        <v>0</v>
      </c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</row>
    <row r="49" spans="5:44" x14ac:dyDescent="0.2">
      <c r="E49" s="3"/>
      <c r="F49" s="8"/>
      <c r="G49" s="8"/>
      <c r="H49" s="8"/>
      <c r="I49" s="8"/>
      <c r="J49" s="8"/>
      <c r="U49" s="8">
        <v>3.8297117047916021</v>
      </c>
      <c r="V49" s="13">
        <v>1</v>
      </c>
      <c r="W49" s="13">
        <v>0</v>
      </c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</row>
    <row r="50" spans="5:44" x14ac:dyDescent="0.2">
      <c r="E50" s="3"/>
      <c r="F50" s="8"/>
      <c r="G50" s="8"/>
      <c r="H50" s="8"/>
      <c r="I50" s="8"/>
      <c r="J50" s="8"/>
      <c r="U50" s="8">
        <v>3.897827022874961</v>
      </c>
      <c r="V50" s="13">
        <v>1</v>
      </c>
      <c r="W50" s="13">
        <v>0</v>
      </c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</row>
    <row r="51" spans="5:44" x14ac:dyDescent="0.2">
      <c r="E51" s="3"/>
      <c r="F51" s="8"/>
      <c r="G51" s="8"/>
      <c r="H51" s="8"/>
      <c r="I51" s="8"/>
      <c r="J51" s="8"/>
      <c r="U51" s="8">
        <v>3.9659423409583199</v>
      </c>
      <c r="V51" s="13">
        <v>1</v>
      </c>
      <c r="W51" s="13">
        <v>0</v>
      </c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</row>
    <row r="52" spans="5:44" x14ac:dyDescent="0.2">
      <c r="E52" s="11"/>
      <c r="F52" s="8"/>
      <c r="H52" s="8"/>
      <c r="U52" s="8">
        <v>4.0340576590416788</v>
      </c>
      <c r="V52" s="13">
        <v>0</v>
      </c>
      <c r="W52" s="13">
        <v>0</v>
      </c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</row>
    <row r="53" spans="5:44" x14ac:dyDescent="0.2">
      <c r="E53" s="11"/>
      <c r="F53" s="8"/>
      <c r="H53" s="8"/>
      <c r="U53" s="8">
        <v>4.1021729771250381</v>
      </c>
      <c r="V53" s="13">
        <v>1</v>
      </c>
      <c r="W53" s="13">
        <v>0</v>
      </c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</row>
    <row r="54" spans="5:44" x14ac:dyDescent="0.2">
      <c r="E54" s="11"/>
      <c r="F54" s="8"/>
      <c r="H54" s="8"/>
      <c r="U54" s="8">
        <v>4.1702882952083975</v>
      </c>
      <c r="V54" s="13">
        <v>0</v>
      </c>
      <c r="W54" s="13">
        <v>0</v>
      </c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</row>
    <row r="55" spans="5:44" x14ac:dyDescent="0.2">
      <c r="E55" s="11"/>
      <c r="F55" s="8"/>
      <c r="H55" s="8"/>
      <c r="U55" s="8">
        <v>4.2384036132917569</v>
      </c>
      <c r="V55" s="13">
        <v>1</v>
      </c>
      <c r="W55" s="13">
        <v>0</v>
      </c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</row>
    <row r="56" spans="5:44" x14ac:dyDescent="0.2">
      <c r="E56" s="11"/>
      <c r="F56" s="8"/>
      <c r="H56" s="8"/>
      <c r="U56" s="8">
        <v>4.3065189313751162</v>
      </c>
      <c r="V56" s="13">
        <v>0</v>
      </c>
      <c r="W56" s="13">
        <v>0</v>
      </c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</row>
    <row r="57" spans="5:44" x14ac:dyDescent="0.2">
      <c r="E57" s="11"/>
      <c r="F57" s="8"/>
      <c r="H57" s="8"/>
      <c r="U57" s="8">
        <v>4.3746342494584756</v>
      </c>
      <c r="V57" s="13">
        <v>0</v>
      </c>
      <c r="W57" s="13">
        <v>0</v>
      </c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</row>
    <row r="58" spans="5:44" x14ac:dyDescent="0.2">
      <c r="E58" s="11"/>
      <c r="F58" s="8"/>
      <c r="H58" s="8"/>
      <c r="U58" s="8">
        <v>4.4427495675418349</v>
      </c>
      <c r="V58" s="13">
        <v>0</v>
      </c>
      <c r="W58" s="13">
        <v>0</v>
      </c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</row>
    <row r="59" spans="5:44" x14ac:dyDescent="0.2">
      <c r="E59" s="11"/>
      <c r="F59" s="8"/>
      <c r="H59" s="8"/>
      <c r="U59" s="8">
        <v>4.5108648856251943</v>
      </c>
      <c r="V59" s="13">
        <v>0</v>
      </c>
      <c r="W59" s="13">
        <v>0</v>
      </c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</row>
    <row r="60" spans="5:44" x14ac:dyDescent="0.2">
      <c r="E60" s="11"/>
      <c r="F60" s="8"/>
      <c r="H60" s="8"/>
      <c r="U60" s="8">
        <v>4.5789802037085536</v>
      </c>
      <c r="V60" s="13">
        <v>1</v>
      </c>
      <c r="W60" s="13">
        <v>0</v>
      </c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</row>
    <row r="61" spans="5:44" x14ac:dyDescent="0.2">
      <c r="E61" s="11"/>
      <c r="F61" s="8"/>
      <c r="H61" s="8"/>
      <c r="U61" s="8">
        <v>4.647095521791913</v>
      </c>
      <c r="V61" s="13">
        <v>0</v>
      </c>
      <c r="W61" s="13">
        <v>0</v>
      </c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</row>
    <row r="62" spans="5:44" x14ac:dyDescent="0.2">
      <c r="E62" s="11"/>
      <c r="F62" s="8"/>
      <c r="H62" s="8"/>
      <c r="U62" s="8">
        <v>4.7152108398752723</v>
      </c>
      <c r="V62" s="13">
        <v>0</v>
      </c>
      <c r="W62" s="13">
        <v>0</v>
      </c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</row>
    <row r="63" spans="5:44" x14ac:dyDescent="0.2">
      <c r="E63" s="11"/>
      <c r="F63" s="8"/>
      <c r="H63" s="8"/>
      <c r="U63" s="8">
        <v>4.7833261579586317</v>
      </c>
      <c r="V63" s="13">
        <v>0</v>
      </c>
      <c r="W63" s="13">
        <v>0</v>
      </c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</row>
    <row r="64" spans="5:44" x14ac:dyDescent="0.2">
      <c r="E64" s="11"/>
      <c r="F64" s="8"/>
      <c r="H64" s="8"/>
      <c r="U64" s="8">
        <v>4.8514414760419911</v>
      </c>
      <c r="V64" s="13">
        <v>1</v>
      </c>
      <c r="W64" s="13">
        <v>0</v>
      </c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</row>
    <row r="65" spans="5:44" x14ac:dyDescent="0.2">
      <c r="E65" s="11"/>
      <c r="F65" s="8"/>
      <c r="H65" s="8"/>
      <c r="U65" s="8">
        <v>4.9195567941253504</v>
      </c>
      <c r="V65" s="13">
        <v>0</v>
      </c>
      <c r="W65" s="13">
        <v>0</v>
      </c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</row>
    <row r="66" spans="5:44" x14ac:dyDescent="0.2">
      <c r="E66" s="11"/>
      <c r="F66" s="8"/>
      <c r="H66" s="8"/>
      <c r="U66" s="8">
        <v>4.9876721122087098</v>
      </c>
      <c r="V66" s="13">
        <v>2</v>
      </c>
      <c r="W66" s="13">
        <v>0</v>
      </c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</row>
    <row r="67" spans="5:44" x14ac:dyDescent="0.2">
      <c r="E67" s="11"/>
      <c r="F67" s="8"/>
      <c r="H67" s="8"/>
      <c r="U67" s="8">
        <v>5.0557874302920691</v>
      </c>
      <c r="V67" s="13">
        <v>1</v>
      </c>
      <c r="W67" s="13">
        <v>0</v>
      </c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</row>
    <row r="68" spans="5:44" x14ac:dyDescent="0.2">
      <c r="E68" s="11"/>
      <c r="F68" s="8"/>
      <c r="H68" s="8"/>
      <c r="U68" s="8">
        <v>5.1239027483754285</v>
      </c>
      <c r="V68" s="13">
        <v>0</v>
      </c>
      <c r="W68" s="13">
        <v>0</v>
      </c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</row>
    <row r="69" spans="5:44" x14ac:dyDescent="0.2">
      <c r="E69" s="11"/>
      <c r="F69" s="8"/>
      <c r="H69" s="8"/>
      <c r="U69" s="8">
        <v>5.1920180664587878</v>
      </c>
      <c r="V69" s="13">
        <v>1</v>
      </c>
      <c r="W69" s="13">
        <v>0</v>
      </c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</row>
    <row r="70" spans="5:44" x14ac:dyDescent="0.2">
      <c r="E70" s="11"/>
      <c r="F70" s="8"/>
      <c r="H70" s="8"/>
      <c r="U70" s="8">
        <v>5.2601333845421472</v>
      </c>
      <c r="V70" s="13">
        <v>1</v>
      </c>
      <c r="W70" s="13">
        <v>0</v>
      </c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</row>
    <row r="71" spans="5:44" x14ac:dyDescent="0.2">
      <c r="E71" s="11"/>
      <c r="F71" s="8"/>
      <c r="H71" s="8"/>
      <c r="U71" s="8">
        <v>5.3282487026255065</v>
      </c>
      <c r="V71" s="13">
        <v>1</v>
      </c>
      <c r="W71" s="13">
        <v>0</v>
      </c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</row>
    <row r="72" spans="5:44" x14ac:dyDescent="0.2">
      <c r="E72" s="11"/>
      <c r="F72" s="8"/>
      <c r="H72" s="8"/>
      <c r="U72" s="8">
        <v>5.396364020708865</v>
      </c>
      <c r="V72" s="13">
        <v>0</v>
      </c>
      <c r="W72" s="13">
        <v>0</v>
      </c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</row>
    <row r="73" spans="5:44" x14ac:dyDescent="0.2">
      <c r="E73" s="11"/>
      <c r="F73" s="8"/>
      <c r="H73" s="8"/>
      <c r="U73" s="8">
        <v>5.4644793387922244</v>
      </c>
      <c r="V73" s="13">
        <v>0</v>
      </c>
      <c r="W73" s="13">
        <v>0</v>
      </c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</row>
    <row r="74" spans="5:44" x14ac:dyDescent="0.2">
      <c r="E74" s="11"/>
      <c r="F74" s="8"/>
      <c r="H74" s="8"/>
      <c r="U74" s="8">
        <v>5.5325946568755837</v>
      </c>
      <c r="V74" s="13">
        <v>0</v>
      </c>
      <c r="W74" s="13">
        <v>0</v>
      </c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</row>
    <row r="75" spans="5:44" x14ac:dyDescent="0.2">
      <c r="E75" s="11"/>
      <c r="F75" s="8"/>
      <c r="H75" s="8"/>
      <c r="U75" s="8">
        <v>5.6007099749589431</v>
      </c>
      <c r="V75" s="13">
        <v>1</v>
      </c>
      <c r="W75" s="13">
        <v>0</v>
      </c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</row>
    <row r="76" spans="5:44" x14ac:dyDescent="0.2">
      <c r="E76" s="11"/>
      <c r="F76" s="8"/>
      <c r="H76" s="8"/>
      <c r="U76" s="8">
        <v>5.6688252930423024</v>
      </c>
      <c r="V76" s="13">
        <v>0</v>
      </c>
      <c r="W76" s="13">
        <v>0</v>
      </c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</row>
    <row r="77" spans="5:44" x14ac:dyDescent="0.2">
      <c r="E77" s="11"/>
      <c r="F77" s="8"/>
      <c r="H77" s="8"/>
      <c r="U77" s="8">
        <v>5.7369406111256618</v>
      </c>
      <c r="V77" s="13">
        <v>0</v>
      </c>
      <c r="W77" s="13">
        <v>0</v>
      </c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</row>
    <row r="78" spans="5:44" x14ac:dyDescent="0.2">
      <c r="E78" s="11"/>
      <c r="F78" s="8"/>
      <c r="H78" s="8"/>
      <c r="U78" s="8">
        <v>5.8050559292090211</v>
      </c>
      <c r="V78" s="13">
        <v>0</v>
      </c>
      <c r="W78" s="13">
        <v>0</v>
      </c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</row>
    <row r="79" spans="5:44" x14ac:dyDescent="0.2">
      <c r="E79" s="11"/>
      <c r="F79" s="8"/>
      <c r="H79" s="8"/>
      <c r="U79" s="8">
        <v>5.8731712472923805</v>
      </c>
      <c r="V79" s="13">
        <v>0</v>
      </c>
      <c r="W79" s="13">
        <v>0</v>
      </c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</row>
    <row r="80" spans="5:44" x14ac:dyDescent="0.2">
      <c r="E80" s="11"/>
      <c r="F80" s="8"/>
      <c r="H80" s="8"/>
      <c r="U80" s="8">
        <v>5.9412865653757398</v>
      </c>
      <c r="V80" s="13">
        <v>1</v>
      </c>
      <c r="W80" s="13">
        <v>0</v>
      </c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</row>
    <row r="81" spans="5:44" x14ac:dyDescent="0.2">
      <c r="E81" s="11"/>
      <c r="F81" s="8"/>
      <c r="H81" s="8"/>
      <c r="U81" s="8">
        <v>6.0094018834590992</v>
      </c>
      <c r="V81" s="13">
        <v>0</v>
      </c>
      <c r="W81" s="13">
        <v>0</v>
      </c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</row>
    <row r="82" spans="5:44" x14ac:dyDescent="0.2">
      <c r="E82" s="11"/>
      <c r="F82" s="8"/>
      <c r="H82" s="8"/>
      <c r="U82" s="8">
        <v>6.0775172015424586</v>
      </c>
      <c r="V82" s="13">
        <v>1</v>
      </c>
      <c r="W82" s="13">
        <v>0</v>
      </c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</row>
    <row r="83" spans="5:44" x14ac:dyDescent="0.2">
      <c r="E83" s="11"/>
      <c r="F83" s="8"/>
      <c r="H83" s="8"/>
      <c r="U83" s="8">
        <v>6.1456325196258179</v>
      </c>
      <c r="V83" s="13">
        <v>1</v>
      </c>
      <c r="W83" s="13">
        <v>0</v>
      </c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</row>
    <row r="84" spans="5:44" x14ac:dyDescent="0.2">
      <c r="E84" s="11"/>
      <c r="F84" s="8"/>
      <c r="H84" s="8"/>
      <c r="U84" s="8">
        <v>6.2137478377091773</v>
      </c>
      <c r="V84" s="13">
        <v>0</v>
      </c>
      <c r="W84" s="13">
        <v>0</v>
      </c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</row>
    <row r="85" spans="5:44" x14ac:dyDescent="0.2">
      <c r="E85" s="11"/>
      <c r="F85" s="8"/>
      <c r="H85" s="8"/>
      <c r="U85" s="8">
        <v>6.2818631557925366</v>
      </c>
      <c r="V85" s="13">
        <v>3</v>
      </c>
      <c r="W85" s="13">
        <v>0</v>
      </c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</row>
    <row r="86" spans="5:44" x14ac:dyDescent="0.2">
      <c r="E86" s="11"/>
      <c r="F86" s="8"/>
      <c r="H86" s="8"/>
      <c r="U86" s="8">
        <v>6.349978473875896</v>
      </c>
      <c r="V86" s="13">
        <v>0</v>
      </c>
      <c r="W86" s="13">
        <v>0</v>
      </c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</row>
    <row r="87" spans="5:44" x14ac:dyDescent="0.2">
      <c r="E87" s="11"/>
      <c r="F87" s="8"/>
      <c r="H87" s="8"/>
      <c r="U87" s="8">
        <v>6.4180937919592553</v>
      </c>
      <c r="V87" s="13">
        <v>1</v>
      </c>
      <c r="W87" s="13">
        <v>0</v>
      </c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</row>
    <row r="88" spans="5:44" x14ac:dyDescent="0.2">
      <c r="E88" s="11"/>
      <c r="F88" s="8"/>
      <c r="H88" s="8"/>
      <c r="U88" s="8">
        <v>6.4862091100426138</v>
      </c>
      <c r="V88" s="13">
        <v>1</v>
      </c>
      <c r="W88" s="13">
        <v>0</v>
      </c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</row>
    <row r="89" spans="5:44" x14ac:dyDescent="0.2">
      <c r="E89" s="11"/>
      <c r="F89" s="8"/>
      <c r="H89" s="8"/>
      <c r="U89" s="8">
        <v>6.5543244281259732</v>
      </c>
      <c r="V89" s="13">
        <v>0</v>
      </c>
      <c r="W89" s="13">
        <v>0</v>
      </c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</row>
    <row r="90" spans="5:44" x14ac:dyDescent="0.2">
      <c r="E90" s="11"/>
      <c r="F90" s="8"/>
      <c r="H90" s="8"/>
      <c r="U90" s="8">
        <v>6.6224397462093325</v>
      </c>
      <c r="V90" s="13">
        <v>1</v>
      </c>
      <c r="W90" s="13">
        <v>0</v>
      </c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</row>
    <row r="91" spans="5:44" x14ac:dyDescent="0.2">
      <c r="E91" s="11"/>
      <c r="F91" s="8"/>
      <c r="H91" s="8"/>
      <c r="U91" s="8">
        <v>6.6905550642926919</v>
      </c>
      <c r="V91" s="13">
        <v>0</v>
      </c>
      <c r="W91" s="13">
        <v>0</v>
      </c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</row>
    <row r="92" spans="5:44" x14ac:dyDescent="0.2">
      <c r="E92" s="11"/>
      <c r="F92" s="8"/>
      <c r="H92" s="8"/>
      <c r="U92" s="8">
        <v>6.7586703823760512</v>
      </c>
      <c r="V92" s="13">
        <v>0</v>
      </c>
      <c r="W92" s="13">
        <v>0</v>
      </c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</row>
    <row r="93" spans="5:44" x14ac:dyDescent="0.2">
      <c r="E93" s="11"/>
      <c r="F93" s="8"/>
      <c r="H93" s="8"/>
      <c r="U93" s="8">
        <v>6.8267857004594106</v>
      </c>
      <c r="V93" s="13">
        <v>1</v>
      </c>
      <c r="W93" s="13">
        <v>0</v>
      </c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</row>
    <row r="94" spans="5:44" x14ac:dyDescent="0.2">
      <c r="E94" s="11"/>
      <c r="F94" s="8"/>
      <c r="H94" s="8"/>
      <c r="U94" s="8">
        <v>6.8949010185427699</v>
      </c>
      <c r="V94" s="13">
        <v>0</v>
      </c>
      <c r="W94" s="13">
        <v>0</v>
      </c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</row>
    <row r="95" spans="5:44" x14ac:dyDescent="0.2">
      <c r="E95" s="11"/>
      <c r="F95" s="8"/>
      <c r="H95" s="8"/>
      <c r="U95" s="8">
        <v>6.9630163366261293</v>
      </c>
      <c r="V95" s="13">
        <v>0</v>
      </c>
      <c r="W95" s="13">
        <v>0</v>
      </c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</row>
    <row r="96" spans="5:44" x14ac:dyDescent="0.2">
      <c r="E96" s="11"/>
      <c r="F96" s="8"/>
      <c r="H96" s="8"/>
      <c r="U96" s="8">
        <v>7.0311316547094886</v>
      </c>
      <c r="V96" s="13">
        <v>0</v>
      </c>
      <c r="W96" s="13">
        <v>0</v>
      </c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</row>
    <row r="97" spans="5:44" x14ac:dyDescent="0.2">
      <c r="E97" s="11"/>
      <c r="F97" s="8"/>
      <c r="H97" s="8"/>
      <c r="U97" s="8">
        <v>7.099246972792848</v>
      </c>
      <c r="V97" s="13">
        <v>0</v>
      </c>
      <c r="W97" s="13">
        <v>0</v>
      </c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</row>
    <row r="98" spans="5:44" x14ac:dyDescent="0.2">
      <c r="E98" s="11"/>
      <c r="F98" s="8"/>
      <c r="H98" s="8"/>
      <c r="U98" s="8">
        <v>7.1673622908762065</v>
      </c>
      <c r="V98" s="13">
        <v>0</v>
      </c>
      <c r="W98" s="13">
        <v>0</v>
      </c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</row>
    <row r="99" spans="5:44" x14ac:dyDescent="0.2">
      <c r="E99" s="11"/>
      <c r="F99" s="8"/>
      <c r="H99" s="8"/>
      <c r="U99" s="8">
        <v>7.2354776089595658</v>
      </c>
      <c r="V99" s="13">
        <v>0</v>
      </c>
      <c r="W99" s="13">
        <v>0</v>
      </c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</row>
    <row r="100" spans="5:44" x14ac:dyDescent="0.2">
      <c r="E100" s="11"/>
      <c r="F100" s="8"/>
      <c r="H100" s="8"/>
      <c r="U100" s="8">
        <v>7.3035929270429243</v>
      </c>
      <c r="V100" s="13">
        <v>0</v>
      </c>
      <c r="W100" s="13">
        <v>0</v>
      </c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</row>
    <row r="101" spans="5:44" x14ac:dyDescent="0.2">
      <c r="E101" s="11"/>
      <c r="F101" s="8"/>
      <c r="H101" s="8"/>
      <c r="U101" s="8">
        <v>7.3717082451262836</v>
      </c>
      <c r="V101" s="13">
        <v>1</v>
      </c>
      <c r="W101" s="13">
        <v>0</v>
      </c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</row>
    <row r="102" spans="5:44" x14ac:dyDescent="0.2">
      <c r="E102" s="11"/>
      <c r="F102" s="8"/>
      <c r="H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</row>
    <row r="103" spans="5:44" x14ac:dyDescent="0.2">
      <c r="E103" s="11"/>
      <c r="F103" s="8"/>
      <c r="H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</row>
    <row r="104" spans="5:44" x14ac:dyDescent="0.2">
      <c r="E104" s="11"/>
      <c r="F104" s="8"/>
      <c r="H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</row>
    <row r="105" spans="5:44" x14ac:dyDescent="0.2">
      <c r="E105" s="11"/>
      <c r="F105" s="8"/>
      <c r="H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</row>
    <row r="106" spans="5:44" x14ac:dyDescent="0.2">
      <c r="E106" s="11"/>
      <c r="F106" s="8"/>
      <c r="H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</row>
    <row r="107" spans="5:44" x14ac:dyDescent="0.2">
      <c r="E107" s="11"/>
      <c r="F107" s="8"/>
      <c r="H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</row>
    <row r="108" spans="5:44" x14ac:dyDescent="0.2">
      <c r="E108" s="11"/>
      <c r="F108" s="8"/>
      <c r="H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</row>
    <row r="109" spans="5:44" x14ac:dyDescent="0.2">
      <c r="E109" s="11"/>
      <c r="F109" s="8"/>
      <c r="H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</row>
    <row r="110" spans="5:44" x14ac:dyDescent="0.2">
      <c r="E110" s="11"/>
      <c r="F110" s="8"/>
      <c r="H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</row>
    <row r="111" spans="5:44" x14ac:dyDescent="0.2">
      <c r="E111" s="11"/>
      <c r="F111" s="8"/>
      <c r="H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</row>
    <row r="112" spans="5:44" x14ac:dyDescent="0.2">
      <c r="E112" s="11"/>
      <c r="F112" s="8"/>
      <c r="H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</row>
    <row r="113" spans="5:44" x14ac:dyDescent="0.2">
      <c r="E113" s="11"/>
      <c r="F113" s="8"/>
      <c r="H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</row>
    <row r="114" spans="5:44" x14ac:dyDescent="0.2">
      <c r="E114" s="11"/>
      <c r="F114" s="8"/>
      <c r="H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</row>
    <row r="115" spans="5:44" x14ac:dyDescent="0.2">
      <c r="E115" s="11"/>
      <c r="F115" s="8"/>
      <c r="H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</row>
    <row r="116" spans="5:44" x14ac:dyDescent="0.2">
      <c r="E116" s="11"/>
      <c r="F116" s="8"/>
      <c r="H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</row>
    <row r="117" spans="5:44" x14ac:dyDescent="0.2">
      <c r="E117" s="11"/>
      <c r="F117" s="8"/>
      <c r="H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</row>
    <row r="118" spans="5:44" x14ac:dyDescent="0.2">
      <c r="E118" s="11"/>
      <c r="F118" s="8"/>
      <c r="H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</row>
    <row r="119" spans="5:44" x14ac:dyDescent="0.2">
      <c r="E119" s="11"/>
      <c r="F119" s="8"/>
      <c r="H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</row>
    <row r="120" spans="5:44" x14ac:dyDescent="0.2">
      <c r="E120" s="11"/>
      <c r="F120" s="8"/>
      <c r="H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</row>
    <row r="121" spans="5:44" x14ac:dyDescent="0.2">
      <c r="E121" s="11"/>
      <c r="F121" s="8"/>
      <c r="H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</row>
    <row r="122" spans="5:44" x14ac:dyDescent="0.2">
      <c r="E122" s="11"/>
      <c r="F122" s="8"/>
      <c r="H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</row>
    <row r="123" spans="5:44" x14ac:dyDescent="0.2">
      <c r="E123" s="11"/>
      <c r="F123" s="8"/>
      <c r="H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</row>
    <row r="124" spans="5:44" x14ac:dyDescent="0.2">
      <c r="E124" s="11"/>
      <c r="F124" s="8"/>
      <c r="H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</row>
    <row r="125" spans="5:44" x14ac:dyDescent="0.2">
      <c r="E125" s="11"/>
      <c r="F125" s="8"/>
      <c r="H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</row>
    <row r="126" spans="5:44" x14ac:dyDescent="0.2">
      <c r="E126" s="11"/>
      <c r="F126" s="8"/>
      <c r="H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</row>
    <row r="127" spans="5:44" x14ac:dyDescent="0.2">
      <c r="E127" s="11"/>
      <c r="F127" s="8"/>
      <c r="H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</row>
    <row r="128" spans="5:44" x14ac:dyDescent="0.2">
      <c r="E128" s="11"/>
      <c r="F128" s="8"/>
      <c r="H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</row>
    <row r="129" spans="5:44" x14ac:dyDescent="0.2">
      <c r="E129" s="11"/>
      <c r="F129" s="8"/>
      <c r="H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</row>
    <row r="130" spans="5:44" x14ac:dyDescent="0.2">
      <c r="E130" s="11"/>
      <c r="F130" s="8"/>
      <c r="H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</row>
    <row r="131" spans="5:44" x14ac:dyDescent="0.2">
      <c r="E131" s="11"/>
      <c r="F131" s="8"/>
      <c r="H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</row>
    <row r="132" spans="5:44" x14ac:dyDescent="0.2">
      <c r="E132" s="11"/>
      <c r="F132" s="8"/>
      <c r="H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</row>
    <row r="133" spans="5:44" x14ac:dyDescent="0.2">
      <c r="E133" s="11"/>
      <c r="F133" s="8"/>
      <c r="H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</row>
    <row r="134" spans="5:44" x14ac:dyDescent="0.2">
      <c r="E134" s="11"/>
      <c r="F134" s="8"/>
      <c r="H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</row>
    <row r="135" spans="5:44" x14ac:dyDescent="0.2">
      <c r="E135" s="11"/>
      <c r="F135" s="8"/>
      <c r="H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</row>
    <row r="136" spans="5:44" x14ac:dyDescent="0.2">
      <c r="E136" s="11"/>
      <c r="F136" s="8"/>
      <c r="H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</row>
    <row r="137" spans="5:44" x14ac:dyDescent="0.2">
      <c r="E137" s="11"/>
      <c r="F137" s="8"/>
      <c r="H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</row>
    <row r="138" spans="5:44" x14ac:dyDescent="0.2">
      <c r="E138" s="11"/>
      <c r="F138" s="8"/>
      <c r="H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</row>
    <row r="139" spans="5:44" x14ac:dyDescent="0.2">
      <c r="E139" s="11"/>
      <c r="F139" s="8"/>
      <c r="H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</row>
    <row r="140" spans="5:44" x14ac:dyDescent="0.2">
      <c r="E140" s="11"/>
      <c r="F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</row>
    <row r="141" spans="5:44" x14ac:dyDescent="0.2">
      <c r="E141" s="11"/>
      <c r="F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</row>
    <row r="142" spans="5:44" x14ac:dyDescent="0.2">
      <c r="E142" s="11"/>
      <c r="F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</row>
    <row r="143" spans="5:44" x14ac:dyDescent="0.2">
      <c r="E143" s="11"/>
      <c r="F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</row>
    <row r="144" spans="5:44" x14ac:dyDescent="0.2">
      <c r="E144" s="11"/>
      <c r="F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</row>
    <row r="145" spans="5:44" x14ac:dyDescent="0.2">
      <c r="E145" s="11"/>
      <c r="F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</row>
    <row r="146" spans="5:44" x14ac:dyDescent="0.2">
      <c r="E146" s="11"/>
      <c r="F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</row>
    <row r="147" spans="5:44" x14ac:dyDescent="0.2">
      <c r="E147" s="11"/>
      <c r="F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</row>
    <row r="148" spans="5:44" x14ac:dyDescent="0.2">
      <c r="E148" s="11"/>
      <c r="F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</row>
    <row r="149" spans="5:44" x14ac:dyDescent="0.2">
      <c r="E149" s="11"/>
      <c r="F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</row>
    <row r="150" spans="5:44" x14ac:dyDescent="0.2">
      <c r="E150" s="11"/>
      <c r="F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</row>
    <row r="151" spans="5:44" x14ac:dyDescent="0.2">
      <c r="E151" s="11"/>
      <c r="F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</row>
    <row r="152" spans="5:44" x14ac:dyDescent="0.2">
      <c r="E152" s="11"/>
      <c r="F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</row>
    <row r="153" spans="5:44" x14ac:dyDescent="0.2">
      <c r="E153" s="11"/>
      <c r="F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</row>
    <row r="154" spans="5:44" x14ac:dyDescent="0.2">
      <c r="E154" s="11"/>
      <c r="F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</row>
    <row r="155" spans="5:44" x14ac:dyDescent="0.2">
      <c r="E155" s="11"/>
      <c r="F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</row>
    <row r="156" spans="5:44" x14ac:dyDescent="0.2">
      <c r="E156" s="11"/>
      <c r="F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</row>
    <row r="157" spans="5:44" x14ac:dyDescent="0.2">
      <c r="E157" s="11"/>
      <c r="F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</row>
    <row r="158" spans="5:44" x14ac:dyDescent="0.2">
      <c r="E158" s="11"/>
      <c r="F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</row>
    <row r="159" spans="5:44" x14ac:dyDescent="0.2">
      <c r="E159" s="11"/>
      <c r="F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</row>
    <row r="160" spans="5:44" x14ac:dyDescent="0.2">
      <c r="E160" s="11"/>
      <c r="F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</row>
    <row r="161" spans="5:44" x14ac:dyDescent="0.2">
      <c r="E161" s="11"/>
      <c r="F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</row>
    <row r="162" spans="5:44" x14ac:dyDescent="0.2">
      <c r="E162" s="11"/>
      <c r="F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</row>
    <row r="163" spans="5:44" x14ac:dyDescent="0.2">
      <c r="E163" s="11"/>
      <c r="F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</row>
    <row r="164" spans="5:44" x14ac:dyDescent="0.2">
      <c r="E164" s="11"/>
      <c r="F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</row>
    <row r="165" spans="5:44" x14ac:dyDescent="0.2">
      <c r="E165" s="11"/>
      <c r="F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</row>
    <row r="166" spans="5:44" x14ac:dyDescent="0.2">
      <c r="E166" s="11"/>
      <c r="F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</row>
    <row r="167" spans="5:44" x14ac:dyDescent="0.2">
      <c r="E167" s="11"/>
      <c r="F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</row>
    <row r="168" spans="5:44" x14ac:dyDescent="0.2">
      <c r="E168" s="11"/>
      <c r="F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</row>
    <row r="169" spans="5:44" x14ac:dyDescent="0.2">
      <c r="E169" s="11"/>
      <c r="F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</row>
    <row r="170" spans="5:44" x14ac:dyDescent="0.2">
      <c r="E170" s="11"/>
      <c r="F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</row>
    <row r="171" spans="5:44" x14ac:dyDescent="0.2">
      <c r="E171" s="11"/>
      <c r="F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</row>
    <row r="172" spans="5:44" x14ac:dyDescent="0.2">
      <c r="E172" s="11"/>
      <c r="F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</row>
    <row r="173" spans="5:44" x14ac:dyDescent="0.2">
      <c r="E173" s="11"/>
      <c r="F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</row>
    <row r="174" spans="5:44" x14ac:dyDescent="0.2">
      <c r="E174" s="11"/>
      <c r="F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</row>
    <row r="175" spans="5:44" x14ac:dyDescent="0.2">
      <c r="E175" s="11"/>
      <c r="F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</row>
    <row r="176" spans="5:44" x14ac:dyDescent="0.2">
      <c r="E176" s="11"/>
      <c r="F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</row>
    <row r="177" spans="5:44" x14ac:dyDescent="0.2">
      <c r="E177" s="11"/>
      <c r="F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</row>
    <row r="178" spans="5:44" x14ac:dyDescent="0.2">
      <c r="E178" s="11"/>
      <c r="F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</row>
    <row r="179" spans="5:44" x14ac:dyDescent="0.2">
      <c r="E179" s="11"/>
      <c r="F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</row>
    <row r="180" spans="5:44" x14ac:dyDescent="0.2">
      <c r="E180" s="11"/>
      <c r="F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</row>
    <row r="181" spans="5:44" x14ac:dyDescent="0.2">
      <c r="E181" s="11"/>
      <c r="F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</row>
    <row r="182" spans="5:44" x14ac:dyDescent="0.2">
      <c r="E182" s="11"/>
      <c r="F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</row>
    <row r="183" spans="5:44" x14ac:dyDescent="0.2">
      <c r="E183" s="11"/>
      <c r="F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</row>
    <row r="184" spans="5:44" x14ac:dyDescent="0.2">
      <c r="E184" s="11"/>
      <c r="F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</row>
    <row r="185" spans="5:44" x14ac:dyDescent="0.2">
      <c r="E185" s="11"/>
      <c r="F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</row>
    <row r="186" spans="5:44" x14ac:dyDescent="0.2">
      <c r="E186" s="11"/>
      <c r="F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</row>
    <row r="187" spans="5:44" x14ac:dyDescent="0.2">
      <c r="E187" s="11"/>
      <c r="F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</row>
    <row r="188" spans="5:44" x14ac:dyDescent="0.2">
      <c r="E188" s="11"/>
      <c r="F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</row>
    <row r="189" spans="5:44" x14ac:dyDescent="0.2">
      <c r="E189" s="11"/>
      <c r="F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</row>
    <row r="190" spans="5:44" x14ac:dyDescent="0.2">
      <c r="E190" s="11"/>
      <c r="F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</row>
    <row r="191" spans="5:44" x14ac:dyDescent="0.2">
      <c r="E191" s="11"/>
      <c r="F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</row>
    <row r="192" spans="5:44" x14ac:dyDescent="0.2">
      <c r="E192" s="11"/>
      <c r="F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</row>
    <row r="193" spans="5:44" x14ac:dyDescent="0.2">
      <c r="E193" s="11"/>
      <c r="F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</row>
    <row r="194" spans="5:44" x14ac:dyDescent="0.2">
      <c r="E194" s="11"/>
      <c r="F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</row>
    <row r="195" spans="5:44" x14ac:dyDescent="0.2">
      <c r="E195" s="11"/>
      <c r="F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</row>
    <row r="196" spans="5:44" x14ac:dyDescent="0.2">
      <c r="E196" s="11"/>
      <c r="F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</row>
    <row r="197" spans="5:44" x14ac:dyDescent="0.2">
      <c r="E197" s="11"/>
      <c r="F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</row>
    <row r="198" spans="5:44" x14ac:dyDescent="0.2">
      <c r="E198" s="11"/>
      <c r="F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</row>
    <row r="199" spans="5:44" x14ac:dyDescent="0.2">
      <c r="E199" s="11"/>
      <c r="F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</row>
    <row r="200" spans="5:44" x14ac:dyDescent="0.2">
      <c r="E200" s="11"/>
      <c r="F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</row>
    <row r="201" spans="5:44" x14ac:dyDescent="0.2">
      <c r="E201" s="11"/>
      <c r="F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</row>
    <row r="202" spans="5:44" x14ac:dyDescent="0.2">
      <c r="E202" s="11"/>
      <c r="F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</row>
    <row r="203" spans="5:44" x14ac:dyDescent="0.2">
      <c r="E203" s="11"/>
      <c r="F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</row>
    <row r="204" spans="5:44" x14ac:dyDescent="0.2">
      <c r="E204" s="11"/>
      <c r="F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</row>
    <row r="205" spans="5:44" x14ac:dyDescent="0.2">
      <c r="E205" s="11"/>
      <c r="F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</row>
    <row r="206" spans="5:44" x14ac:dyDescent="0.2">
      <c r="E206" s="11"/>
      <c r="F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</row>
    <row r="207" spans="5:44" x14ac:dyDescent="0.2">
      <c r="E207" s="11"/>
      <c r="F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</row>
    <row r="208" spans="5:44" x14ac:dyDescent="0.2">
      <c r="E208" s="11"/>
      <c r="F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</row>
    <row r="209" spans="5:44" x14ac:dyDescent="0.2">
      <c r="E209" s="11"/>
      <c r="F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</row>
    <row r="210" spans="5:44" x14ac:dyDescent="0.2">
      <c r="E210" s="11"/>
      <c r="F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</row>
    <row r="211" spans="5:44" x14ac:dyDescent="0.2">
      <c r="E211" s="11"/>
      <c r="F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</row>
    <row r="212" spans="5:44" x14ac:dyDescent="0.2">
      <c r="E212" s="11"/>
      <c r="F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</row>
    <row r="213" spans="5:44" x14ac:dyDescent="0.2">
      <c r="E213" s="11"/>
      <c r="F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</row>
    <row r="214" spans="5:44" x14ac:dyDescent="0.2">
      <c r="E214" s="11"/>
      <c r="F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</row>
    <row r="215" spans="5:44" x14ac:dyDescent="0.2">
      <c r="E215" s="11"/>
      <c r="F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</row>
    <row r="216" spans="5:44" x14ac:dyDescent="0.2">
      <c r="E216" s="11"/>
      <c r="F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</row>
    <row r="217" spans="5:44" x14ac:dyDescent="0.2">
      <c r="E217" s="11"/>
      <c r="F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</row>
    <row r="218" spans="5:44" x14ac:dyDescent="0.2">
      <c r="E218" s="11"/>
      <c r="F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</row>
    <row r="219" spans="5:44" x14ac:dyDescent="0.2">
      <c r="E219" s="11"/>
      <c r="F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</row>
    <row r="220" spans="5:44" x14ac:dyDescent="0.2">
      <c r="E220" s="11"/>
      <c r="F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</row>
    <row r="221" spans="5:44" x14ac:dyDescent="0.2">
      <c r="E221" s="11"/>
      <c r="F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</row>
    <row r="222" spans="5:44" x14ac:dyDescent="0.2">
      <c r="E222" s="11"/>
      <c r="F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</row>
    <row r="223" spans="5:44" x14ac:dyDescent="0.2">
      <c r="E223" s="11"/>
      <c r="F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</row>
    <row r="224" spans="5:44" x14ac:dyDescent="0.2">
      <c r="E224" s="11"/>
      <c r="F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</row>
    <row r="225" spans="5:44" x14ac:dyDescent="0.2">
      <c r="E225" s="11"/>
      <c r="F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</row>
    <row r="226" spans="5:44" x14ac:dyDescent="0.2">
      <c r="E226" s="11"/>
      <c r="F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</row>
    <row r="227" spans="5:44" x14ac:dyDescent="0.2">
      <c r="E227" s="11"/>
      <c r="F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</row>
    <row r="228" spans="5:44" x14ac:dyDescent="0.2">
      <c r="E228" s="11"/>
      <c r="F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</row>
    <row r="229" spans="5:44" x14ac:dyDescent="0.2">
      <c r="E229" s="11"/>
      <c r="F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</row>
    <row r="230" spans="5:44" x14ac:dyDescent="0.2">
      <c r="E230" s="11"/>
      <c r="F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</row>
    <row r="231" spans="5:44" x14ac:dyDescent="0.2">
      <c r="E231" s="11"/>
      <c r="F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</row>
    <row r="232" spans="5:44" x14ac:dyDescent="0.2">
      <c r="E232" s="11"/>
      <c r="F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</row>
    <row r="233" spans="5:44" x14ac:dyDescent="0.2">
      <c r="E233" s="11"/>
      <c r="F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</row>
    <row r="234" spans="5:44" x14ac:dyDescent="0.2">
      <c r="E234" s="11"/>
      <c r="F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</row>
    <row r="235" spans="5:44" x14ac:dyDescent="0.2">
      <c r="E235" s="11"/>
      <c r="F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</row>
    <row r="236" spans="5:44" x14ac:dyDescent="0.2">
      <c r="E236" s="11"/>
      <c r="F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</row>
    <row r="237" spans="5:44" x14ac:dyDescent="0.2">
      <c r="E237" s="11"/>
      <c r="F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</row>
    <row r="238" spans="5:44" x14ac:dyDescent="0.2">
      <c r="E238" s="11"/>
      <c r="F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</row>
    <row r="239" spans="5:44" x14ac:dyDescent="0.2">
      <c r="E239" s="11"/>
      <c r="F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</row>
    <row r="240" spans="5:44" x14ac:dyDescent="0.2">
      <c r="E240" s="11"/>
      <c r="F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</row>
    <row r="241" spans="5:44" x14ac:dyDescent="0.2">
      <c r="E241" s="11"/>
      <c r="F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</row>
    <row r="242" spans="5:44" x14ac:dyDescent="0.2">
      <c r="E242" s="11"/>
      <c r="F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</row>
    <row r="243" spans="5:44" x14ac:dyDescent="0.2">
      <c r="E243" s="11"/>
      <c r="F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</row>
    <row r="244" spans="5:44" x14ac:dyDescent="0.2">
      <c r="E244" s="11"/>
      <c r="F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</row>
    <row r="245" spans="5:44" x14ac:dyDescent="0.2">
      <c r="E245" s="11"/>
      <c r="F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</row>
    <row r="246" spans="5:44" x14ac:dyDescent="0.2">
      <c r="E246" s="11"/>
      <c r="F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</row>
    <row r="247" spans="5:44" x14ac:dyDescent="0.2">
      <c r="E247" s="11"/>
      <c r="F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</row>
    <row r="248" spans="5:44" x14ac:dyDescent="0.2">
      <c r="E248" s="11"/>
      <c r="F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</row>
    <row r="249" spans="5:44" x14ac:dyDescent="0.2">
      <c r="E249" s="11"/>
      <c r="F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</row>
    <row r="250" spans="5:44" x14ac:dyDescent="0.2">
      <c r="E250" s="11"/>
      <c r="F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</row>
    <row r="251" spans="5:44" x14ac:dyDescent="0.2">
      <c r="E251" s="11"/>
      <c r="F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</row>
    <row r="252" spans="5:44" x14ac:dyDescent="0.2">
      <c r="E252" s="11"/>
      <c r="F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</row>
    <row r="253" spans="5:44" x14ac:dyDescent="0.2">
      <c r="E253" s="11"/>
      <c r="F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</row>
    <row r="254" spans="5:44" x14ac:dyDescent="0.2">
      <c r="E254" s="11"/>
      <c r="F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</row>
    <row r="255" spans="5:44" x14ac:dyDescent="0.2">
      <c r="E255" s="11"/>
      <c r="F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</row>
    <row r="256" spans="5:44" x14ac:dyDescent="0.2">
      <c r="E256" s="11"/>
      <c r="F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</row>
    <row r="257" spans="5:44" x14ac:dyDescent="0.2">
      <c r="E257" s="11"/>
      <c r="F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</row>
    <row r="258" spans="5:44" x14ac:dyDescent="0.2">
      <c r="E258" s="11"/>
      <c r="F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</row>
    <row r="259" spans="5:44" x14ac:dyDescent="0.2">
      <c r="E259" s="11"/>
      <c r="F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</row>
    <row r="260" spans="5:44" x14ac:dyDescent="0.2">
      <c r="E260" s="11"/>
      <c r="F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</row>
    <row r="261" spans="5:44" x14ac:dyDescent="0.2">
      <c r="E261" s="11"/>
      <c r="F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</row>
    <row r="262" spans="5:44" x14ac:dyDescent="0.2">
      <c r="E262" s="11"/>
      <c r="F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</row>
    <row r="263" spans="5:44" x14ac:dyDescent="0.2">
      <c r="E263" s="11"/>
      <c r="F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</row>
    <row r="264" spans="5:44" x14ac:dyDescent="0.2">
      <c r="E264" s="11"/>
      <c r="F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</row>
    <row r="265" spans="5:44" x14ac:dyDescent="0.2">
      <c r="E265" s="11"/>
      <c r="F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</row>
    <row r="266" spans="5:44" x14ac:dyDescent="0.2">
      <c r="E266" s="11"/>
      <c r="F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</row>
    <row r="267" spans="5:44" x14ac:dyDescent="0.2">
      <c r="E267" s="11"/>
      <c r="F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</row>
    <row r="268" spans="5:44" x14ac:dyDescent="0.2">
      <c r="E268" s="11"/>
      <c r="F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</row>
    <row r="269" spans="5:44" x14ac:dyDescent="0.2">
      <c r="E269" s="11"/>
      <c r="F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</row>
    <row r="270" spans="5:44" x14ac:dyDescent="0.2">
      <c r="E270" s="11"/>
      <c r="F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</row>
    <row r="271" spans="5:44" x14ac:dyDescent="0.2">
      <c r="E271" s="11"/>
      <c r="F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</row>
    <row r="272" spans="5:44" x14ac:dyDescent="0.2">
      <c r="E272" s="11"/>
      <c r="F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</row>
    <row r="273" spans="5:44" x14ac:dyDescent="0.2">
      <c r="E273" s="11"/>
      <c r="F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</row>
    <row r="274" spans="5:44" x14ac:dyDescent="0.2">
      <c r="E274" s="11"/>
      <c r="F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</row>
    <row r="275" spans="5:44" x14ac:dyDescent="0.2">
      <c r="E275" s="11"/>
      <c r="F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</row>
    <row r="276" spans="5:44" x14ac:dyDescent="0.2">
      <c r="E276" s="11"/>
      <c r="F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</row>
    <row r="277" spans="5:44" x14ac:dyDescent="0.2">
      <c r="E277" s="11"/>
      <c r="F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</row>
    <row r="278" spans="5:44" x14ac:dyDescent="0.2">
      <c r="E278" s="11"/>
      <c r="F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</row>
    <row r="279" spans="5:44" x14ac:dyDescent="0.2">
      <c r="E279" s="11"/>
      <c r="F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</row>
    <row r="280" spans="5:44" x14ac:dyDescent="0.2">
      <c r="E280" s="11"/>
      <c r="F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</row>
    <row r="281" spans="5:44" x14ac:dyDescent="0.2">
      <c r="E281" s="11"/>
      <c r="F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</row>
    <row r="282" spans="5:44" x14ac:dyDescent="0.2">
      <c r="E282" s="11"/>
      <c r="F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</row>
    <row r="283" spans="5:44" x14ac:dyDescent="0.2">
      <c r="E283" s="11"/>
      <c r="F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</row>
    <row r="284" spans="5:44" x14ac:dyDescent="0.2">
      <c r="E284" s="11"/>
      <c r="F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</row>
    <row r="285" spans="5:44" x14ac:dyDescent="0.2">
      <c r="E285" s="11"/>
      <c r="F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</row>
    <row r="286" spans="5:44" x14ac:dyDescent="0.2">
      <c r="E286" s="11"/>
      <c r="F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</row>
    <row r="287" spans="5:44" x14ac:dyDescent="0.2">
      <c r="E287" s="11"/>
      <c r="F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</row>
    <row r="288" spans="5:44" x14ac:dyDescent="0.2">
      <c r="E288" s="11"/>
      <c r="F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</row>
    <row r="289" spans="5:44" x14ac:dyDescent="0.2">
      <c r="E289" s="11"/>
      <c r="F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</row>
    <row r="290" spans="5:44" x14ac:dyDescent="0.2">
      <c r="E290" s="11"/>
      <c r="F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</row>
    <row r="291" spans="5:44" x14ac:dyDescent="0.2">
      <c r="E291" s="11"/>
      <c r="F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</row>
    <row r="292" spans="5:44" x14ac:dyDescent="0.2">
      <c r="E292" s="11"/>
      <c r="F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</row>
    <row r="293" spans="5:44" x14ac:dyDescent="0.2">
      <c r="E293" s="11"/>
      <c r="F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</row>
    <row r="294" spans="5:44" x14ac:dyDescent="0.2">
      <c r="E294" s="11"/>
      <c r="F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</row>
    <row r="295" spans="5:44" x14ac:dyDescent="0.2">
      <c r="E295" s="11"/>
      <c r="F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</row>
    <row r="296" spans="5:44" x14ac:dyDescent="0.2">
      <c r="E296" s="11"/>
      <c r="F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</row>
    <row r="297" spans="5:44" x14ac:dyDescent="0.2">
      <c r="E297" s="11"/>
      <c r="F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</row>
    <row r="298" spans="5:44" x14ac:dyDescent="0.2">
      <c r="E298" s="11"/>
      <c r="F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</row>
    <row r="299" spans="5:44" x14ac:dyDescent="0.2">
      <c r="E299" s="11"/>
      <c r="F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</row>
    <row r="300" spans="5:44" x14ac:dyDescent="0.2">
      <c r="E300" s="11"/>
      <c r="F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</row>
    <row r="301" spans="5:44" x14ac:dyDescent="0.2">
      <c r="E301" s="11"/>
      <c r="F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</row>
    <row r="302" spans="5:44" x14ac:dyDescent="0.2">
      <c r="E302" s="11"/>
      <c r="F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</row>
    <row r="303" spans="5:44" x14ac:dyDescent="0.2">
      <c r="E303" s="11"/>
      <c r="F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</row>
    <row r="304" spans="5:44" x14ac:dyDescent="0.2">
      <c r="E304" s="11"/>
      <c r="F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</row>
    <row r="305" spans="5:44" x14ac:dyDescent="0.2">
      <c r="E305" s="11"/>
      <c r="F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</row>
    <row r="306" spans="5:44" x14ac:dyDescent="0.2">
      <c r="E306" s="11"/>
      <c r="F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</row>
    <row r="307" spans="5:44" x14ac:dyDescent="0.2">
      <c r="E307" s="11"/>
      <c r="F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</row>
    <row r="308" spans="5:44" x14ac:dyDescent="0.2">
      <c r="E308" s="11"/>
      <c r="F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</row>
    <row r="309" spans="5:44" x14ac:dyDescent="0.2">
      <c r="E309" s="11"/>
      <c r="F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</row>
    <row r="310" spans="5:44" x14ac:dyDescent="0.2">
      <c r="E310" s="11"/>
      <c r="F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</row>
    <row r="311" spans="5:44" x14ac:dyDescent="0.2">
      <c r="E311" s="11"/>
      <c r="F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</row>
    <row r="312" spans="5:44" x14ac:dyDescent="0.2">
      <c r="E312" s="11"/>
      <c r="F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</row>
    <row r="313" spans="5:44" x14ac:dyDescent="0.2">
      <c r="E313" s="11"/>
      <c r="F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</row>
    <row r="314" spans="5:44" x14ac:dyDescent="0.2">
      <c r="E314" s="11"/>
      <c r="F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</row>
    <row r="315" spans="5:44" x14ac:dyDescent="0.2">
      <c r="E315" s="11"/>
      <c r="F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</row>
    <row r="316" spans="5:44" x14ac:dyDescent="0.2">
      <c r="E316" s="11"/>
      <c r="F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</row>
    <row r="317" spans="5:44" x14ac:dyDescent="0.2">
      <c r="E317" s="11"/>
      <c r="F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</row>
    <row r="318" spans="5:44" x14ac:dyDescent="0.2">
      <c r="E318" s="11"/>
      <c r="F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</row>
    <row r="319" spans="5:44" x14ac:dyDescent="0.2">
      <c r="E319" s="11"/>
      <c r="F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</row>
    <row r="320" spans="5:44" x14ac:dyDescent="0.2">
      <c r="E320" s="11"/>
      <c r="F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</row>
    <row r="321" spans="5:44" x14ac:dyDescent="0.2">
      <c r="E321" s="11"/>
      <c r="F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</row>
    <row r="322" spans="5:44" x14ac:dyDescent="0.2">
      <c r="E322" s="11"/>
      <c r="F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</row>
    <row r="323" spans="5:44" x14ac:dyDescent="0.2">
      <c r="E323" s="11"/>
      <c r="F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</row>
    <row r="324" spans="5:44" x14ac:dyDescent="0.2">
      <c r="E324" s="11"/>
      <c r="F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</row>
    <row r="325" spans="5:44" x14ac:dyDescent="0.2">
      <c r="E325" s="11"/>
      <c r="F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</row>
    <row r="326" spans="5:44" x14ac:dyDescent="0.2">
      <c r="E326" s="11"/>
      <c r="F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</row>
    <row r="327" spans="5:44" x14ac:dyDescent="0.2">
      <c r="E327" s="11"/>
      <c r="F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</row>
    <row r="328" spans="5:44" x14ac:dyDescent="0.2">
      <c r="E328" s="11"/>
      <c r="F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</row>
    <row r="329" spans="5:44" x14ac:dyDescent="0.2">
      <c r="E329" s="11"/>
      <c r="F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</row>
    <row r="330" spans="5:44" x14ac:dyDescent="0.2">
      <c r="E330" s="11"/>
      <c r="F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</row>
    <row r="331" spans="5:44" x14ac:dyDescent="0.2">
      <c r="E331" s="11"/>
      <c r="F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</row>
    <row r="332" spans="5:44" x14ac:dyDescent="0.2">
      <c r="E332" s="11"/>
      <c r="F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</row>
    <row r="333" spans="5:44" x14ac:dyDescent="0.2">
      <c r="E333" s="11"/>
      <c r="F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</row>
    <row r="334" spans="5:44" x14ac:dyDescent="0.2">
      <c r="E334" s="11"/>
      <c r="F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</row>
    <row r="335" spans="5:44" x14ac:dyDescent="0.2">
      <c r="E335" s="11"/>
      <c r="F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</row>
    <row r="336" spans="5:44" x14ac:dyDescent="0.2">
      <c r="E336" s="11"/>
      <c r="F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</row>
    <row r="337" spans="5:44" x14ac:dyDescent="0.2">
      <c r="E337" s="11"/>
      <c r="F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</row>
    <row r="338" spans="5:44" x14ac:dyDescent="0.2">
      <c r="E338" s="11"/>
      <c r="F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</row>
    <row r="339" spans="5:44" x14ac:dyDescent="0.2">
      <c r="E339" s="11"/>
      <c r="F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</row>
    <row r="340" spans="5:44" x14ac:dyDescent="0.2">
      <c r="E340" s="11"/>
      <c r="F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</row>
    <row r="341" spans="5:44" x14ac:dyDescent="0.2">
      <c r="E341" s="11"/>
      <c r="F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</row>
    <row r="342" spans="5:44" x14ac:dyDescent="0.2">
      <c r="E342" s="11"/>
      <c r="F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</row>
    <row r="343" spans="5:44" x14ac:dyDescent="0.2">
      <c r="E343" s="11"/>
      <c r="F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</row>
    <row r="344" spans="5:44" x14ac:dyDescent="0.2">
      <c r="E344" s="11"/>
      <c r="F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</row>
    <row r="345" spans="5:44" x14ac:dyDescent="0.2">
      <c r="E345" s="11"/>
      <c r="F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</row>
    <row r="346" spans="5:44" x14ac:dyDescent="0.2">
      <c r="E346" s="11"/>
      <c r="F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</row>
    <row r="347" spans="5:44" x14ac:dyDescent="0.2">
      <c r="E347" s="11"/>
      <c r="F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</row>
    <row r="348" spans="5:44" x14ac:dyDescent="0.2">
      <c r="E348" s="11"/>
      <c r="F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</row>
    <row r="349" spans="5:44" x14ac:dyDescent="0.2">
      <c r="E349" s="11"/>
      <c r="F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</row>
    <row r="350" spans="5:44" x14ac:dyDescent="0.2">
      <c r="E350" s="11"/>
      <c r="F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</row>
    <row r="351" spans="5:44" x14ac:dyDescent="0.2">
      <c r="E351" s="11"/>
      <c r="F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</row>
    <row r="352" spans="5:44" x14ac:dyDescent="0.2">
      <c r="E352" s="11"/>
      <c r="F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</row>
    <row r="353" spans="5:44" x14ac:dyDescent="0.2">
      <c r="E353" s="11"/>
      <c r="F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</row>
    <row r="354" spans="5:44" x14ac:dyDescent="0.2">
      <c r="E354" s="11"/>
      <c r="F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</row>
    <row r="355" spans="5:44" x14ac:dyDescent="0.2">
      <c r="E355" s="11"/>
      <c r="F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</row>
    <row r="356" spans="5:44" x14ac:dyDescent="0.2">
      <c r="E356" s="11"/>
      <c r="F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</row>
    <row r="357" spans="5:44" x14ac:dyDescent="0.2">
      <c r="E357" s="11"/>
      <c r="F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</row>
    <row r="358" spans="5:44" x14ac:dyDescent="0.2">
      <c r="E358" s="11"/>
      <c r="F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</row>
    <row r="359" spans="5:44" x14ac:dyDescent="0.2">
      <c r="E359" s="11"/>
      <c r="F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</row>
    <row r="360" spans="5:44" x14ac:dyDescent="0.2">
      <c r="E360" s="11"/>
      <c r="F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</row>
    <row r="361" spans="5:44" x14ac:dyDescent="0.2">
      <c r="E361" s="11"/>
      <c r="F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</row>
    <row r="362" spans="5:44" x14ac:dyDescent="0.2">
      <c r="E362" s="11"/>
      <c r="F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</row>
    <row r="363" spans="5:44" x14ac:dyDescent="0.2">
      <c r="E363" s="11"/>
      <c r="F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</row>
    <row r="364" spans="5:44" x14ac:dyDescent="0.2">
      <c r="E364" s="11"/>
      <c r="F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</row>
    <row r="365" spans="5:44" x14ac:dyDescent="0.2">
      <c r="E365" s="11"/>
      <c r="F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</row>
    <row r="366" spans="5:44" x14ac:dyDescent="0.2">
      <c r="E366" s="11"/>
      <c r="F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</row>
    <row r="367" spans="5:44" x14ac:dyDescent="0.2">
      <c r="E367" s="11"/>
      <c r="F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</row>
    <row r="368" spans="5:44" x14ac:dyDescent="0.2">
      <c r="E368" s="11"/>
      <c r="F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</row>
    <row r="369" spans="5:44" x14ac:dyDescent="0.2">
      <c r="E369" s="11"/>
      <c r="F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</row>
    <row r="370" spans="5:44" x14ac:dyDescent="0.2">
      <c r="E370" s="11"/>
      <c r="F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</row>
    <row r="371" spans="5:44" x14ac:dyDescent="0.2">
      <c r="E371" s="11"/>
      <c r="F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</row>
    <row r="372" spans="5:44" x14ac:dyDescent="0.2">
      <c r="E372" s="11"/>
      <c r="F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</row>
    <row r="373" spans="5:44" x14ac:dyDescent="0.2">
      <c r="E373" s="11"/>
      <c r="F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</row>
    <row r="374" spans="5:44" x14ac:dyDescent="0.2">
      <c r="E374" s="11"/>
      <c r="F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</row>
    <row r="375" spans="5:44" x14ac:dyDescent="0.2">
      <c r="E375" s="11"/>
      <c r="F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</row>
    <row r="376" spans="5:44" x14ac:dyDescent="0.2">
      <c r="E376" s="11"/>
      <c r="F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</row>
    <row r="377" spans="5:44" x14ac:dyDescent="0.2">
      <c r="E377" s="11"/>
      <c r="F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</row>
    <row r="378" spans="5:44" x14ac:dyDescent="0.2">
      <c r="E378" s="11"/>
      <c r="F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</row>
    <row r="379" spans="5:44" x14ac:dyDescent="0.2">
      <c r="E379" s="11"/>
      <c r="F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</row>
    <row r="380" spans="5:44" x14ac:dyDescent="0.2">
      <c r="E380" s="11"/>
      <c r="F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</row>
    <row r="381" spans="5:44" x14ac:dyDescent="0.2">
      <c r="E381" s="11"/>
      <c r="F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</row>
    <row r="382" spans="5:44" x14ac:dyDescent="0.2">
      <c r="E382" s="11"/>
      <c r="F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</row>
    <row r="383" spans="5:44" x14ac:dyDescent="0.2">
      <c r="E383" s="11"/>
      <c r="F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</row>
    <row r="384" spans="5:44" x14ac:dyDescent="0.2">
      <c r="E384" s="11"/>
      <c r="F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</row>
    <row r="385" spans="5:44" x14ac:dyDescent="0.2">
      <c r="E385" s="11"/>
      <c r="F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</row>
    <row r="386" spans="5:44" x14ac:dyDescent="0.2">
      <c r="E386" s="11"/>
      <c r="F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</row>
    <row r="387" spans="5:44" x14ac:dyDescent="0.2">
      <c r="E387" s="11"/>
      <c r="F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</row>
    <row r="388" spans="5:44" x14ac:dyDescent="0.2">
      <c r="E388" s="11"/>
      <c r="F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</row>
    <row r="389" spans="5:44" x14ac:dyDescent="0.2">
      <c r="E389" s="11"/>
      <c r="F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</row>
    <row r="390" spans="5:44" x14ac:dyDescent="0.2">
      <c r="E390" s="11"/>
      <c r="F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</row>
    <row r="391" spans="5:44" x14ac:dyDescent="0.2">
      <c r="E391" s="11"/>
      <c r="F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</row>
    <row r="392" spans="5:44" x14ac:dyDescent="0.2">
      <c r="E392" s="11"/>
      <c r="F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</row>
    <row r="393" spans="5:44" x14ac:dyDescent="0.2">
      <c r="E393" s="11"/>
      <c r="F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</row>
    <row r="394" spans="5:44" x14ac:dyDescent="0.2">
      <c r="E394" s="11"/>
      <c r="F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</row>
    <row r="395" spans="5:44" x14ac:dyDescent="0.2">
      <c r="E395" s="11"/>
      <c r="F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</row>
    <row r="396" spans="5:44" x14ac:dyDescent="0.2">
      <c r="E396" s="11"/>
      <c r="F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</row>
    <row r="397" spans="5:44" x14ac:dyDescent="0.2">
      <c r="E397" s="11"/>
      <c r="F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</row>
    <row r="398" spans="5:44" x14ac:dyDescent="0.2">
      <c r="E398" s="11"/>
      <c r="F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</row>
    <row r="399" spans="5:44" x14ac:dyDescent="0.2">
      <c r="E399" s="11"/>
      <c r="F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</row>
    <row r="400" spans="5:44" x14ac:dyDescent="0.2">
      <c r="E400" s="11"/>
      <c r="F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</row>
    <row r="401" spans="5:44" x14ac:dyDescent="0.2">
      <c r="E401" s="11"/>
      <c r="F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</row>
    <row r="402" spans="5:44" x14ac:dyDescent="0.2">
      <c r="E402" s="11"/>
      <c r="F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</row>
    <row r="403" spans="5:44" x14ac:dyDescent="0.2">
      <c r="E403" s="11"/>
      <c r="F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</row>
    <row r="404" spans="5:44" x14ac:dyDescent="0.2">
      <c r="E404" s="11"/>
      <c r="F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</row>
    <row r="405" spans="5:44" x14ac:dyDescent="0.2">
      <c r="E405" s="11"/>
      <c r="F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</row>
    <row r="406" spans="5:44" x14ac:dyDescent="0.2">
      <c r="E406" s="11"/>
      <c r="F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</row>
    <row r="407" spans="5:44" x14ac:dyDescent="0.2">
      <c r="E407" s="11"/>
      <c r="F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</row>
    <row r="408" spans="5:44" x14ac:dyDescent="0.2">
      <c r="E408" s="11"/>
      <c r="F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</row>
    <row r="409" spans="5:44" x14ac:dyDescent="0.2">
      <c r="E409" s="11"/>
      <c r="F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</row>
    <row r="410" spans="5:44" x14ac:dyDescent="0.2">
      <c r="E410" s="11"/>
      <c r="F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</row>
    <row r="411" spans="5:44" x14ac:dyDescent="0.2">
      <c r="E411" s="11"/>
      <c r="F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</row>
    <row r="412" spans="5:44" x14ac:dyDescent="0.2">
      <c r="E412" s="11"/>
      <c r="F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</row>
    <row r="413" spans="5:44" x14ac:dyDescent="0.2">
      <c r="E413" s="11"/>
      <c r="F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</row>
    <row r="414" spans="5:44" x14ac:dyDescent="0.2">
      <c r="E414" s="11"/>
      <c r="F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</row>
    <row r="415" spans="5:44" x14ac:dyDescent="0.2">
      <c r="E415" s="11"/>
      <c r="F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</row>
    <row r="416" spans="5:44" x14ac:dyDescent="0.2">
      <c r="E416" s="11"/>
      <c r="F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</row>
    <row r="417" spans="5:44" x14ac:dyDescent="0.2">
      <c r="E417" s="11"/>
      <c r="F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</row>
    <row r="418" spans="5:44" x14ac:dyDescent="0.2">
      <c r="E418" s="11"/>
      <c r="F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</row>
    <row r="419" spans="5:44" x14ac:dyDescent="0.2">
      <c r="E419" s="11"/>
      <c r="F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</row>
    <row r="420" spans="5:44" x14ac:dyDescent="0.2">
      <c r="E420" s="11"/>
      <c r="F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</row>
    <row r="421" spans="5:44" x14ac:dyDescent="0.2">
      <c r="E421" s="11"/>
      <c r="F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</row>
    <row r="422" spans="5:44" x14ac:dyDescent="0.2">
      <c r="E422" s="11"/>
      <c r="F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</row>
    <row r="423" spans="5:44" x14ac:dyDescent="0.2">
      <c r="E423" s="11"/>
      <c r="F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</row>
    <row r="424" spans="5:44" x14ac:dyDescent="0.2">
      <c r="E424" s="11"/>
      <c r="F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</row>
    <row r="425" spans="5:44" x14ac:dyDescent="0.2">
      <c r="E425" s="11"/>
      <c r="F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</row>
    <row r="426" spans="5:44" x14ac:dyDescent="0.2">
      <c r="E426" s="11"/>
      <c r="F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</row>
    <row r="427" spans="5:44" x14ac:dyDescent="0.2">
      <c r="E427" s="11"/>
      <c r="F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</row>
    <row r="428" spans="5:44" x14ac:dyDescent="0.2">
      <c r="E428" s="11"/>
      <c r="F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</row>
    <row r="429" spans="5:44" x14ac:dyDescent="0.2">
      <c r="E429" s="11"/>
      <c r="F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</row>
    <row r="430" spans="5:44" x14ac:dyDescent="0.2">
      <c r="E430" s="11"/>
      <c r="F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</row>
    <row r="431" spans="5:44" x14ac:dyDescent="0.2">
      <c r="E431" s="11"/>
      <c r="F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</row>
    <row r="432" spans="5:44" x14ac:dyDescent="0.2">
      <c r="E432" s="11"/>
      <c r="F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</row>
    <row r="433" spans="5:44" x14ac:dyDescent="0.2">
      <c r="E433" s="11"/>
      <c r="F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</row>
    <row r="434" spans="5:44" x14ac:dyDescent="0.2">
      <c r="E434" s="11"/>
      <c r="F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</row>
    <row r="435" spans="5:44" x14ac:dyDescent="0.2">
      <c r="E435" s="11"/>
      <c r="F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</row>
    <row r="436" spans="5:44" x14ac:dyDescent="0.2">
      <c r="E436" s="11"/>
      <c r="F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</row>
    <row r="437" spans="5:44" x14ac:dyDescent="0.2">
      <c r="E437" s="11"/>
      <c r="F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</row>
    <row r="438" spans="5:44" x14ac:dyDescent="0.2">
      <c r="E438" s="11"/>
      <c r="F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</row>
    <row r="439" spans="5:44" x14ac:dyDescent="0.2">
      <c r="E439" s="11"/>
      <c r="F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</row>
    <row r="440" spans="5:44" x14ac:dyDescent="0.2">
      <c r="E440" s="11"/>
      <c r="F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</row>
    <row r="441" spans="5:44" x14ac:dyDescent="0.2">
      <c r="E441" s="11"/>
      <c r="F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</row>
    <row r="442" spans="5:44" x14ac:dyDescent="0.2">
      <c r="E442" s="11"/>
      <c r="F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</row>
    <row r="443" spans="5:44" x14ac:dyDescent="0.2">
      <c r="E443" s="11"/>
      <c r="F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</row>
    <row r="444" spans="5:44" x14ac:dyDescent="0.2">
      <c r="E444" s="11"/>
      <c r="F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</row>
    <row r="445" spans="5:44" x14ac:dyDescent="0.2">
      <c r="E445" s="11"/>
      <c r="F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</row>
    <row r="446" spans="5:44" x14ac:dyDescent="0.2">
      <c r="E446" s="11"/>
      <c r="F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</row>
    <row r="447" spans="5:44" x14ac:dyDescent="0.2">
      <c r="E447" s="11"/>
      <c r="F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</row>
    <row r="448" spans="5:44" x14ac:dyDescent="0.2">
      <c r="E448" s="11"/>
      <c r="F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</row>
    <row r="449" spans="5:44" x14ac:dyDescent="0.2">
      <c r="E449" s="11"/>
      <c r="F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</row>
    <row r="450" spans="5:44" x14ac:dyDescent="0.2">
      <c r="E450" s="11"/>
      <c r="F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</row>
    <row r="451" spans="5:44" x14ac:dyDescent="0.2">
      <c r="E451" s="11"/>
      <c r="F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</row>
    <row r="452" spans="5:44" x14ac:dyDescent="0.2">
      <c r="E452" s="11"/>
      <c r="F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</row>
    <row r="453" spans="5:44" x14ac:dyDescent="0.2">
      <c r="E453" s="11"/>
      <c r="F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</row>
    <row r="454" spans="5:44" x14ac:dyDescent="0.2">
      <c r="E454" s="11"/>
      <c r="F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</row>
    <row r="455" spans="5:44" x14ac:dyDescent="0.2">
      <c r="E455" s="11"/>
      <c r="F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</row>
    <row r="456" spans="5:44" x14ac:dyDescent="0.2">
      <c r="E456" s="11"/>
      <c r="F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</row>
    <row r="457" spans="5:44" x14ac:dyDescent="0.2">
      <c r="E457" s="11"/>
      <c r="F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</row>
    <row r="458" spans="5:44" x14ac:dyDescent="0.2">
      <c r="E458" s="11"/>
      <c r="F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</row>
    <row r="459" spans="5:44" x14ac:dyDescent="0.2">
      <c r="E459" s="11"/>
      <c r="F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</row>
    <row r="460" spans="5:44" x14ac:dyDescent="0.2">
      <c r="E460" s="11"/>
      <c r="F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</row>
    <row r="461" spans="5:44" x14ac:dyDescent="0.2">
      <c r="E461" s="11"/>
      <c r="F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</row>
    <row r="462" spans="5:44" x14ac:dyDescent="0.2">
      <c r="E462" s="11"/>
      <c r="F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</row>
    <row r="463" spans="5:44" x14ac:dyDescent="0.2">
      <c r="E463" s="11"/>
      <c r="F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</row>
    <row r="464" spans="5:44" x14ac:dyDescent="0.2">
      <c r="E464" s="11"/>
      <c r="F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</row>
    <row r="465" spans="5:44" x14ac:dyDescent="0.2">
      <c r="E465" s="11"/>
      <c r="F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</row>
    <row r="466" spans="5:44" x14ac:dyDescent="0.2">
      <c r="E466" s="11"/>
      <c r="F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</row>
    <row r="467" spans="5:44" x14ac:dyDescent="0.2">
      <c r="E467" s="11"/>
      <c r="F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</row>
    <row r="468" spans="5:44" x14ac:dyDescent="0.2">
      <c r="E468" s="11"/>
      <c r="F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</row>
    <row r="469" spans="5:44" x14ac:dyDescent="0.2">
      <c r="E469" s="11"/>
      <c r="F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</row>
    <row r="470" spans="5:44" x14ac:dyDescent="0.2">
      <c r="E470" s="11"/>
      <c r="F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</row>
    <row r="471" spans="5:44" x14ac:dyDescent="0.2">
      <c r="E471" s="11"/>
      <c r="F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</row>
    <row r="472" spans="5:44" x14ac:dyDescent="0.2">
      <c r="E472" s="11"/>
      <c r="F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</row>
    <row r="473" spans="5:44" x14ac:dyDescent="0.2">
      <c r="E473" s="11"/>
      <c r="F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</row>
    <row r="474" spans="5:44" x14ac:dyDescent="0.2">
      <c r="E474" s="11"/>
      <c r="F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</row>
    <row r="475" spans="5:44" x14ac:dyDescent="0.2">
      <c r="E475" s="11"/>
      <c r="F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</row>
    <row r="476" spans="5:44" x14ac:dyDescent="0.2">
      <c r="E476" s="11"/>
      <c r="F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</row>
    <row r="477" spans="5:44" x14ac:dyDescent="0.2">
      <c r="E477" s="11"/>
      <c r="F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</row>
    <row r="478" spans="5:44" x14ac:dyDescent="0.2">
      <c r="E478" s="11"/>
      <c r="F478" s="8"/>
    </row>
    <row r="479" spans="5:44" x14ac:dyDescent="0.2">
      <c r="E479" s="11"/>
      <c r="F479" s="8"/>
    </row>
    <row r="480" spans="5:44" x14ac:dyDescent="0.2">
      <c r="E480" s="11"/>
      <c r="F480" s="8"/>
    </row>
    <row r="481" spans="5:6" x14ac:dyDescent="0.2">
      <c r="E481" s="11"/>
      <c r="F481" s="8"/>
    </row>
    <row r="482" spans="5:6" x14ac:dyDescent="0.2">
      <c r="E482" s="11"/>
      <c r="F482" s="8"/>
    </row>
    <row r="483" spans="5:6" x14ac:dyDescent="0.2">
      <c r="E483" s="11"/>
      <c r="F483" s="8"/>
    </row>
    <row r="484" spans="5:6" x14ac:dyDescent="0.2">
      <c r="E484" s="11"/>
      <c r="F484" s="8"/>
    </row>
    <row r="485" spans="5:6" x14ac:dyDescent="0.2">
      <c r="E485" s="11"/>
      <c r="F485" s="8"/>
    </row>
    <row r="486" spans="5:6" x14ac:dyDescent="0.2">
      <c r="E486" s="11"/>
      <c r="F486" s="8"/>
    </row>
    <row r="487" spans="5:6" x14ac:dyDescent="0.2">
      <c r="E487" s="11"/>
      <c r="F487" s="8"/>
    </row>
    <row r="488" spans="5:6" x14ac:dyDescent="0.2">
      <c r="E488" s="11"/>
      <c r="F488" s="8"/>
    </row>
    <row r="489" spans="5:6" x14ac:dyDescent="0.2">
      <c r="E489" s="11"/>
      <c r="F489" s="8"/>
    </row>
    <row r="490" spans="5:6" x14ac:dyDescent="0.2">
      <c r="E490" s="11"/>
      <c r="F490" s="8"/>
    </row>
    <row r="491" spans="5:6" x14ac:dyDescent="0.2">
      <c r="E491" s="11"/>
      <c r="F491" s="8"/>
    </row>
    <row r="492" spans="5:6" x14ac:dyDescent="0.2">
      <c r="E492" s="11"/>
      <c r="F492" s="8"/>
    </row>
    <row r="493" spans="5:6" x14ac:dyDescent="0.2">
      <c r="E493" s="11"/>
      <c r="F493" s="8"/>
    </row>
    <row r="494" spans="5:6" x14ac:dyDescent="0.2">
      <c r="E494" s="11"/>
      <c r="F494" s="8"/>
    </row>
    <row r="495" spans="5:6" x14ac:dyDescent="0.2">
      <c r="E495" s="11"/>
      <c r="F495" s="8"/>
    </row>
    <row r="496" spans="5:6" x14ac:dyDescent="0.2">
      <c r="E496" s="11"/>
      <c r="F496" s="8"/>
    </row>
    <row r="497" spans="5:6" x14ac:dyDescent="0.2">
      <c r="E497" s="11"/>
      <c r="F497" s="8"/>
    </row>
    <row r="498" spans="5:6" x14ac:dyDescent="0.2">
      <c r="E498" s="11"/>
      <c r="F498" s="8"/>
    </row>
    <row r="499" spans="5:6" x14ac:dyDescent="0.2">
      <c r="E499" s="11"/>
      <c r="F499" s="8"/>
    </row>
    <row r="500" spans="5:6" x14ac:dyDescent="0.2">
      <c r="E500" s="11"/>
      <c r="F500" s="8"/>
    </row>
    <row r="501" spans="5:6" x14ac:dyDescent="0.2">
      <c r="E501" s="11"/>
      <c r="F501" s="8"/>
    </row>
    <row r="502" spans="5:6" x14ac:dyDescent="0.2">
      <c r="E502" s="11"/>
      <c r="F502" s="8"/>
    </row>
    <row r="503" spans="5:6" x14ac:dyDescent="0.2">
      <c r="E503" s="11"/>
      <c r="F503" s="8"/>
    </row>
    <row r="504" spans="5:6" x14ac:dyDescent="0.2">
      <c r="E504" s="11"/>
      <c r="F504" s="8"/>
    </row>
    <row r="505" spans="5:6" x14ac:dyDescent="0.2">
      <c r="E505" s="11"/>
      <c r="F505" s="8"/>
    </row>
    <row r="506" spans="5:6" x14ac:dyDescent="0.2">
      <c r="E506" s="11"/>
      <c r="F506" s="8"/>
    </row>
    <row r="507" spans="5:6" x14ac:dyDescent="0.2">
      <c r="E507" s="11"/>
      <c r="F507" s="8"/>
    </row>
    <row r="508" spans="5:6" x14ac:dyDescent="0.2">
      <c r="E508" s="11"/>
      <c r="F508" s="8"/>
    </row>
    <row r="509" spans="5:6" x14ac:dyDescent="0.2">
      <c r="E509" s="11"/>
      <c r="F509" s="8"/>
    </row>
    <row r="510" spans="5:6" x14ac:dyDescent="0.2">
      <c r="E510" s="11"/>
      <c r="F510" s="8"/>
    </row>
    <row r="511" spans="5:6" x14ac:dyDescent="0.2">
      <c r="E511" s="11"/>
      <c r="F511" s="8"/>
    </row>
    <row r="512" spans="5:6" x14ac:dyDescent="0.2">
      <c r="E512" s="11"/>
      <c r="F512" s="8"/>
    </row>
    <row r="513" spans="5:6" x14ac:dyDescent="0.2">
      <c r="E513" s="11"/>
      <c r="F513" s="8"/>
    </row>
    <row r="514" spans="5:6" x14ac:dyDescent="0.2">
      <c r="E514" s="11"/>
      <c r="F514" s="8"/>
    </row>
    <row r="515" spans="5:6" x14ac:dyDescent="0.2">
      <c r="E515" s="11"/>
      <c r="F515" s="8"/>
    </row>
    <row r="516" spans="5:6" x14ac:dyDescent="0.2">
      <c r="E516" s="11"/>
      <c r="F516" s="8"/>
    </row>
    <row r="517" spans="5:6" x14ac:dyDescent="0.2">
      <c r="E517" s="11"/>
      <c r="F517" s="8"/>
    </row>
    <row r="518" spans="5:6" x14ac:dyDescent="0.2">
      <c r="E518" s="11"/>
      <c r="F518" s="8"/>
    </row>
    <row r="519" spans="5:6" x14ac:dyDescent="0.2">
      <c r="E519" s="11"/>
      <c r="F519" s="8"/>
    </row>
    <row r="520" spans="5:6" x14ac:dyDescent="0.2">
      <c r="E520" s="11"/>
      <c r="F520" s="8"/>
    </row>
    <row r="521" spans="5:6" x14ac:dyDescent="0.2">
      <c r="E521" s="11"/>
      <c r="F521" s="8"/>
    </row>
    <row r="522" spans="5:6" x14ac:dyDescent="0.2">
      <c r="E522" s="11"/>
      <c r="F522" s="8"/>
    </row>
    <row r="523" spans="5:6" x14ac:dyDescent="0.2">
      <c r="E523" s="11"/>
      <c r="F523" s="8"/>
    </row>
    <row r="524" spans="5:6" x14ac:dyDescent="0.2">
      <c r="E524" s="11"/>
      <c r="F524" s="8"/>
    </row>
    <row r="525" spans="5:6" x14ac:dyDescent="0.2">
      <c r="E525" s="11"/>
      <c r="F525" s="8"/>
    </row>
    <row r="526" spans="5:6" x14ac:dyDescent="0.2">
      <c r="E526" s="11"/>
      <c r="F526" s="8"/>
    </row>
    <row r="527" spans="5:6" x14ac:dyDescent="0.2">
      <c r="E527" s="11"/>
      <c r="F527" s="8"/>
    </row>
    <row r="528" spans="5:6" x14ac:dyDescent="0.2">
      <c r="E528" s="11"/>
      <c r="F528" s="8"/>
    </row>
    <row r="529" spans="5:6" x14ac:dyDescent="0.2">
      <c r="E529" s="11"/>
      <c r="F529" s="8"/>
    </row>
    <row r="530" spans="5:6" x14ac:dyDescent="0.2">
      <c r="E530" s="11"/>
      <c r="F530" s="8"/>
    </row>
    <row r="531" spans="5:6" x14ac:dyDescent="0.2">
      <c r="E531" s="11"/>
      <c r="F531" s="8"/>
    </row>
    <row r="532" spans="5:6" x14ac:dyDescent="0.2">
      <c r="E532" s="11"/>
      <c r="F532" s="8"/>
    </row>
    <row r="533" spans="5:6" x14ac:dyDescent="0.2">
      <c r="E533" s="11"/>
      <c r="F533" s="8"/>
    </row>
    <row r="534" spans="5:6" x14ac:dyDescent="0.2">
      <c r="E534" s="11"/>
      <c r="F534" s="8"/>
    </row>
    <row r="535" spans="5:6" x14ac:dyDescent="0.2">
      <c r="E535" s="11"/>
      <c r="F535" s="8"/>
    </row>
    <row r="536" spans="5:6" x14ac:dyDescent="0.2">
      <c r="E536" s="11"/>
      <c r="F536" s="8"/>
    </row>
    <row r="537" spans="5:6" x14ac:dyDescent="0.2">
      <c r="E537" s="11"/>
      <c r="F537" s="8"/>
    </row>
    <row r="538" spans="5:6" x14ac:dyDescent="0.2">
      <c r="E538" s="11"/>
      <c r="F538" s="8"/>
    </row>
    <row r="539" spans="5:6" x14ac:dyDescent="0.2">
      <c r="E539" s="11"/>
      <c r="F539" s="8"/>
    </row>
    <row r="540" spans="5:6" x14ac:dyDescent="0.2">
      <c r="E540" s="11"/>
      <c r="F540" s="8"/>
    </row>
    <row r="541" spans="5:6" x14ac:dyDescent="0.2">
      <c r="E541" s="11"/>
      <c r="F541" s="8"/>
    </row>
    <row r="542" spans="5:6" x14ac:dyDescent="0.2">
      <c r="E542" s="11"/>
      <c r="F542" s="8"/>
    </row>
    <row r="543" spans="5:6" x14ac:dyDescent="0.2">
      <c r="E543" s="11"/>
      <c r="F543" s="8"/>
    </row>
    <row r="544" spans="5:6" x14ac:dyDescent="0.2">
      <c r="E544" s="11"/>
      <c r="F544" s="8"/>
    </row>
    <row r="545" spans="5:6" x14ac:dyDescent="0.2">
      <c r="E545" s="11"/>
      <c r="F545" s="8"/>
    </row>
    <row r="546" spans="5:6" x14ac:dyDescent="0.2">
      <c r="E546" s="11"/>
      <c r="F546" s="8"/>
    </row>
    <row r="547" spans="5:6" x14ac:dyDescent="0.2">
      <c r="E547" s="11"/>
      <c r="F547" s="8"/>
    </row>
    <row r="548" spans="5:6" x14ac:dyDescent="0.2">
      <c r="E548" s="11"/>
      <c r="F548" s="8"/>
    </row>
    <row r="549" spans="5:6" x14ac:dyDescent="0.2">
      <c r="E549" s="11"/>
      <c r="F549" s="8"/>
    </row>
    <row r="550" spans="5:6" x14ac:dyDescent="0.2">
      <c r="E550" s="11"/>
      <c r="F550" s="8"/>
    </row>
    <row r="551" spans="5:6" x14ac:dyDescent="0.2">
      <c r="E551" s="11"/>
      <c r="F551" s="8"/>
    </row>
    <row r="552" spans="5:6" x14ac:dyDescent="0.2">
      <c r="E552" s="11"/>
      <c r="F552" s="8"/>
    </row>
    <row r="553" spans="5:6" x14ac:dyDescent="0.2">
      <c r="E553" s="11"/>
      <c r="F553" s="8"/>
    </row>
    <row r="554" spans="5:6" x14ac:dyDescent="0.2">
      <c r="E554" s="11"/>
      <c r="F554" s="8"/>
    </row>
    <row r="555" spans="5:6" x14ac:dyDescent="0.2">
      <c r="E555" s="11"/>
      <c r="F555" s="8"/>
    </row>
    <row r="556" spans="5:6" x14ac:dyDescent="0.2">
      <c r="E556" s="11"/>
      <c r="F556" s="8"/>
    </row>
    <row r="557" spans="5:6" x14ac:dyDescent="0.2">
      <c r="E557" s="11"/>
      <c r="F557" s="8"/>
    </row>
    <row r="558" spans="5:6" x14ac:dyDescent="0.2">
      <c r="E558" s="11"/>
      <c r="F558" s="8"/>
    </row>
    <row r="559" spans="5:6" x14ac:dyDescent="0.2">
      <c r="E559" s="11"/>
      <c r="F559" s="8"/>
    </row>
    <row r="560" spans="5:6" x14ac:dyDescent="0.2">
      <c r="E560" s="11"/>
      <c r="F560" s="8"/>
    </row>
    <row r="561" spans="5:6" x14ac:dyDescent="0.2">
      <c r="E561" s="11"/>
      <c r="F561" s="8"/>
    </row>
    <row r="562" spans="5:6" x14ac:dyDescent="0.2">
      <c r="E562" s="11"/>
      <c r="F562" s="8"/>
    </row>
    <row r="563" spans="5:6" x14ac:dyDescent="0.2">
      <c r="E563" s="11"/>
      <c r="F563" s="8"/>
    </row>
    <row r="564" spans="5:6" x14ac:dyDescent="0.2">
      <c r="E564" s="11"/>
      <c r="F564" s="8"/>
    </row>
    <row r="565" spans="5:6" x14ac:dyDescent="0.2">
      <c r="E565" s="11"/>
      <c r="F565" s="8"/>
    </row>
    <row r="566" spans="5:6" x14ac:dyDescent="0.2">
      <c r="E566" s="11"/>
      <c r="F566" s="8"/>
    </row>
    <row r="567" spans="5:6" x14ac:dyDescent="0.2">
      <c r="E567" s="11"/>
      <c r="F567" s="8"/>
    </row>
    <row r="568" spans="5:6" x14ac:dyDescent="0.2">
      <c r="E568" s="11"/>
      <c r="F568" s="8"/>
    </row>
    <row r="569" spans="5:6" x14ac:dyDescent="0.2">
      <c r="E569" s="11"/>
      <c r="F569" s="8"/>
    </row>
    <row r="570" spans="5:6" x14ac:dyDescent="0.2">
      <c r="E570" s="11"/>
      <c r="F570" s="8"/>
    </row>
    <row r="571" spans="5:6" x14ac:dyDescent="0.2">
      <c r="E571" s="11"/>
      <c r="F571" s="8"/>
    </row>
    <row r="572" spans="5:6" x14ac:dyDescent="0.2">
      <c r="E572" s="11"/>
      <c r="F572" s="8"/>
    </row>
    <row r="573" spans="5:6" x14ac:dyDescent="0.2">
      <c r="E573" s="11"/>
      <c r="F573" s="8"/>
    </row>
    <row r="574" spans="5:6" x14ac:dyDescent="0.2">
      <c r="E574" s="11"/>
      <c r="F574" s="8"/>
    </row>
    <row r="575" spans="5:6" x14ac:dyDescent="0.2">
      <c r="E575" s="11"/>
      <c r="F575" s="8"/>
    </row>
    <row r="576" spans="5:6" x14ac:dyDescent="0.2">
      <c r="E576" s="11"/>
      <c r="F576" s="8"/>
    </row>
    <row r="577" spans="5:6" x14ac:dyDescent="0.2">
      <c r="E577" s="11"/>
      <c r="F577" s="8"/>
    </row>
    <row r="578" spans="5:6" x14ac:dyDescent="0.2">
      <c r="E578" s="11"/>
      <c r="F578" s="8"/>
    </row>
    <row r="579" spans="5:6" x14ac:dyDescent="0.2">
      <c r="E579" s="11"/>
      <c r="F579" s="8"/>
    </row>
    <row r="580" spans="5:6" x14ac:dyDescent="0.2">
      <c r="E580" s="11"/>
      <c r="F580" s="8"/>
    </row>
    <row r="581" spans="5:6" x14ac:dyDescent="0.2">
      <c r="E581" s="11"/>
      <c r="F581" s="8"/>
    </row>
    <row r="582" spans="5:6" x14ac:dyDescent="0.2">
      <c r="E582" s="11"/>
      <c r="F582" s="8"/>
    </row>
    <row r="583" spans="5:6" x14ac:dyDescent="0.2">
      <c r="E583" s="11"/>
      <c r="F583" s="8"/>
    </row>
    <row r="584" spans="5:6" x14ac:dyDescent="0.2">
      <c r="E584" s="11"/>
      <c r="F584" s="8"/>
    </row>
    <row r="585" spans="5:6" x14ac:dyDescent="0.2">
      <c r="E585" s="11"/>
      <c r="F585" s="8"/>
    </row>
    <row r="586" spans="5:6" x14ac:dyDescent="0.2">
      <c r="E586" s="11"/>
      <c r="F586" s="8"/>
    </row>
    <row r="587" spans="5:6" x14ac:dyDescent="0.2">
      <c r="E587" s="11"/>
      <c r="F587" s="8"/>
    </row>
    <row r="588" spans="5:6" x14ac:dyDescent="0.2">
      <c r="E588" s="11"/>
      <c r="F588" s="8"/>
    </row>
    <row r="589" spans="5:6" x14ac:dyDescent="0.2">
      <c r="E589" s="11"/>
      <c r="F589" s="8"/>
    </row>
    <row r="590" spans="5:6" x14ac:dyDescent="0.2">
      <c r="E590" s="11"/>
      <c r="F590" s="8"/>
    </row>
    <row r="591" spans="5:6" x14ac:dyDescent="0.2">
      <c r="E591" s="11"/>
      <c r="F591" s="8"/>
    </row>
    <row r="592" spans="5:6" x14ac:dyDescent="0.2">
      <c r="E592" s="11"/>
      <c r="F592" s="8"/>
    </row>
    <row r="593" spans="5:6" x14ac:dyDescent="0.2">
      <c r="E593" s="11"/>
      <c r="F593" s="8"/>
    </row>
    <row r="594" spans="5:6" x14ac:dyDescent="0.2">
      <c r="E594" s="11"/>
      <c r="F594" s="8"/>
    </row>
    <row r="595" spans="5:6" x14ac:dyDescent="0.2">
      <c r="E595" s="11"/>
      <c r="F595" s="8"/>
    </row>
    <row r="596" spans="5:6" x14ac:dyDescent="0.2">
      <c r="E596" s="11"/>
      <c r="F596" s="8"/>
    </row>
    <row r="597" spans="5:6" x14ac:dyDescent="0.2">
      <c r="E597" s="11"/>
      <c r="F597" s="8"/>
    </row>
    <row r="598" spans="5:6" x14ac:dyDescent="0.2">
      <c r="E598" s="11"/>
      <c r="F598" s="8"/>
    </row>
    <row r="599" spans="5:6" x14ac:dyDescent="0.2">
      <c r="E599" s="11"/>
      <c r="F599" s="8"/>
    </row>
    <row r="600" spans="5:6" x14ac:dyDescent="0.2">
      <c r="E600" s="11"/>
      <c r="F600" s="8"/>
    </row>
    <row r="601" spans="5:6" x14ac:dyDescent="0.2">
      <c r="E601" s="11"/>
      <c r="F601" s="8"/>
    </row>
    <row r="602" spans="5:6" x14ac:dyDescent="0.2">
      <c r="E602" s="11"/>
      <c r="F602" s="8"/>
    </row>
    <row r="603" spans="5:6" x14ac:dyDescent="0.2">
      <c r="E603" s="11"/>
      <c r="F603" s="8"/>
    </row>
    <row r="604" spans="5:6" x14ac:dyDescent="0.2">
      <c r="E604" s="11"/>
      <c r="F604" s="8"/>
    </row>
    <row r="605" spans="5:6" x14ac:dyDescent="0.2">
      <c r="E605" s="11"/>
      <c r="F605" s="8"/>
    </row>
    <row r="606" spans="5:6" x14ac:dyDescent="0.2">
      <c r="E606" s="11"/>
      <c r="F606" s="8"/>
    </row>
    <row r="607" spans="5:6" x14ac:dyDescent="0.2">
      <c r="E607" s="11"/>
      <c r="F607" s="8"/>
    </row>
    <row r="608" spans="5:6" x14ac:dyDescent="0.2">
      <c r="E608" s="11"/>
      <c r="F608" s="8"/>
    </row>
    <row r="609" spans="5:6" x14ac:dyDescent="0.2">
      <c r="E609" s="11"/>
      <c r="F609" s="8"/>
    </row>
    <row r="610" spans="5:6" x14ac:dyDescent="0.2">
      <c r="E610" s="11"/>
      <c r="F610" s="8"/>
    </row>
    <row r="611" spans="5:6" x14ac:dyDescent="0.2">
      <c r="E611" s="11"/>
      <c r="F611" s="8"/>
    </row>
    <row r="612" spans="5:6" x14ac:dyDescent="0.2">
      <c r="E612" s="11"/>
      <c r="F612" s="8"/>
    </row>
    <row r="613" spans="5:6" x14ac:dyDescent="0.2">
      <c r="E613" s="11"/>
      <c r="F613" s="8"/>
    </row>
    <row r="614" spans="5:6" x14ac:dyDescent="0.2">
      <c r="E614" s="11"/>
      <c r="F614" s="8"/>
    </row>
    <row r="615" spans="5:6" x14ac:dyDescent="0.2">
      <c r="E615" s="11"/>
      <c r="F615" s="8"/>
    </row>
    <row r="616" spans="5:6" x14ac:dyDescent="0.2">
      <c r="E616" s="11"/>
      <c r="F616" s="8"/>
    </row>
    <row r="617" spans="5:6" x14ac:dyDescent="0.2">
      <c r="E617" s="11"/>
      <c r="F617" s="8"/>
    </row>
    <row r="618" spans="5:6" x14ac:dyDescent="0.2">
      <c r="E618" s="11"/>
      <c r="F618" s="8"/>
    </row>
    <row r="619" spans="5:6" x14ac:dyDescent="0.2">
      <c r="E619" s="11"/>
      <c r="F619" s="8"/>
    </row>
    <row r="620" spans="5:6" x14ac:dyDescent="0.2">
      <c r="E620" s="11"/>
      <c r="F620" s="8"/>
    </row>
    <row r="621" spans="5:6" x14ac:dyDescent="0.2">
      <c r="E621" s="11"/>
      <c r="F621" s="8"/>
    </row>
    <row r="622" spans="5:6" x14ac:dyDescent="0.2">
      <c r="E622" s="11"/>
      <c r="F622" s="8"/>
    </row>
    <row r="623" spans="5:6" x14ac:dyDescent="0.2">
      <c r="E623" s="11"/>
      <c r="F623" s="8"/>
    </row>
    <row r="624" spans="5:6" x14ac:dyDescent="0.2">
      <c r="E624" s="11"/>
      <c r="F624" s="8"/>
    </row>
    <row r="625" spans="5:6" x14ac:dyDescent="0.2">
      <c r="E625" s="11"/>
      <c r="F625" s="8"/>
    </row>
    <row r="626" spans="5:6" x14ac:dyDescent="0.2">
      <c r="E626" s="11"/>
      <c r="F626" s="8"/>
    </row>
    <row r="627" spans="5:6" x14ac:dyDescent="0.2">
      <c r="E627" s="11"/>
      <c r="F627" s="8"/>
    </row>
    <row r="628" spans="5:6" x14ac:dyDescent="0.2">
      <c r="E628" s="11"/>
      <c r="F628" s="8"/>
    </row>
    <row r="629" spans="5:6" x14ac:dyDescent="0.2">
      <c r="E629" s="11"/>
      <c r="F629" s="8"/>
    </row>
    <row r="630" spans="5:6" x14ac:dyDescent="0.2">
      <c r="E630" s="11"/>
      <c r="F630" s="8"/>
    </row>
    <row r="631" spans="5:6" x14ac:dyDescent="0.2">
      <c r="E631" s="11"/>
      <c r="F631" s="8"/>
    </row>
    <row r="632" spans="5:6" x14ac:dyDescent="0.2">
      <c r="E632" s="11"/>
      <c r="F632" s="8"/>
    </row>
    <row r="633" spans="5:6" x14ac:dyDescent="0.2">
      <c r="E633" s="11"/>
      <c r="F633" s="8"/>
    </row>
    <row r="634" spans="5:6" x14ac:dyDescent="0.2">
      <c r="E634" s="11"/>
      <c r="F634" s="8"/>
    </row>
    <row r="635" spans="5:6" x14ac:dyDescent="0.2">
      <c r="E635" s="11"/>
      <c r="F635" s="8"/>
    </row>
    <row r="636" spans="5:6" x14ac:dyDescent="0.2">
      <c r="E636" s="11"/>
      <c r="F636" s="8"/>
    </row>
    <row r="637" spans="5:6" x14ac:dyDescent="0.2">
      <c r="E637" s="11"/>
      <c r="F637" s="8"/>
    </row>
    <row r="638" spans="5:6" x14ac:dyDescent="0.2">
      <c r="E638" s="11"/>
      <c r="F638" s="8"/>
    </row>
    <row r="639" spans="5:6" x14ac:dyDescent="0.2">
      <c r="E639" s="11"/>
      <c r="F639" s="8"/>
    </row>
    <row r="640" spans="5:6" x14ac:dyDescent="0.2">
      <c r="E640" s="11"/>
      <c r="F640" s="8"/>
    </row>
    <row r="641" spans="5:6" x14ac:dyDescent="0.2">
      <c r="E641" s="11"/>
      <c r="F641" s="8"/>
    </row>
    <row r="642" spans="5:6" x14ac:dyDescent="0.2">
      <c r="E642" s="11"/>
      <c r="F642" s="8"/>
    </row>
    <row r="643" spans="5:6" x14ac:dyDescent="0.2">
      <c r="E643" s="11"/>
      <c r="F643" s="8"/>
    </row>
    <row r="644" spans="5:6" x14ac:dyDescent="0.2">
      <c r="E644" s="11"/>
      <c r="F644" s="8"/>
    </row>
    <row r="645" spans="5:6" x14ac:dyDescent="0.2">
      <c r="E645" s="11"/>
      <c r="F645" s="8"/>
    </row>
    <row r="646" spans="5:6" x14ac:dyDescent="0.2">
      <c r="E646" s="11"/>
      <c r="F646" s="8"/>
    </row>
    <row r="647" spans="5:6" x14ac:dyDescent="0.2">
      <c r="E647" s="11"/>
      <c r="F647" s="8"/>
    </row>
    <row r="648" spans="5:6" x14ac:dyDescent="0.2">
      <c r="E648" s="11"/>
      <c r="F648" s="8"/>
    </row>
    <row r="649" spans="5:6" x14ac:dyDescent="0.2">
      <c r="E649" s="11"/>
      <c r="F649" s="8"/>
    </row>
    <row r="650" spans="5:6" x14ac:dyDescent="0.2">
      <c r="E650" s="11"/>
      <c r="F650" s="8"/>
    </row>
    <row r="651" spans="5:6" x14ac:dyDescent="0.2">
      <c r="E651" s="11"/>
      <c r="F651" s="8"/>
    </row>
    <row r="652" spans="5:6" x14ac:dyDescent="0.2">
      <c r="E652" s="11"/>
      <c r="F652" s="8"/>
    </row>
    <row r="653" spans="5:6" x14ac:dyDescent="0.2">
      <c r="E653" s="11"/>
      <c r="F653" s="8"/>
    </row>
    <row r="654" spans="5:6" x14ac:dyDescent="0.2">
      <c r="E654" s="11"/>
      <c r="F654" s="8"/>
    </row>
    <row r="655" spans="5:6" x14ac:dyDescent="0.2">
      <c r="E655" s="11"/>
      <c r="F655" s="8"/>
    </row>
    <row r="656" spans="5:6" x14ac:dyDescent="0.2">
      <c r="E656" s="11"/>
      <c r="F656" s="8"/>
    </row>
    <row r="657" spans="5:6" x14ac:dyDescent="0.2">
      <c r="E657" s="11"/>
      <c r="F657" s="8"/>
    </row>
    <row r="658" spans="5:6" x14ac:dyDescent="0.2">
      <c r="E658" s="11"/>
      <c r="F658" s="8"/>
    </row>
    <row r="659" spans="5:6" x14ac:dyDescent="0.2">
      <c r="E659" s="11"/>
      <c r="F659" s="8"/>
    </row>
    <row r="660" spans="5:6" x14ac:dyDescent="0.2">
      <c r="E660" s="11"/>
      <c r="F660" s="8"/>
    </row>
    <row r="661" spans="5:6" x14ac:dyDescent="0.2">
      <c r="E661" s="11"/>
      <c r="F661" s="8"/>
    </row>
    <row r="662" spans="5:6" x14ac:dyDescent="0.2">
      <c r="E662" s="11"/>
      <c r="F662" s="8"/>
    </row>
    <row r="663" spans="5:6" x14ac:dyDescent="0.2">
      <c r="E663" s="11"/>
      <c r="F663" s="8"/>
    </row>
    <row r="664" spans="5:6" x14ac:dyDescent="0.2">
      <c r="E664" s="11"/>
      <c r="F664" s="8"/>
    </row>
    <row r="665" spans="5:6" x14ac:dyDescent="0.2">
      <c r="E665" s="11"/>
      <c r="F665" s="8"/>
    </row>
    <row r="666" spans="5:6" x14ac:dyDescent="0.2">
      <c r="E666" s="11"/>
      <c r="F666" s="8"/>
    </row>
    <row r="667" spans="5:6" x14ac:dyDescent="0.2">
      <c r="E667" s="11"/>
      <c r="F667" s="8"/>
    </row>
    <row r="668" spans="5:6" x14ac:dyDescent="0.2">
      <c r="E668" s="11"/>
      <c r="F668" s="8"/>
    </row>
    <row r="669" spans="5:6" x14ac:dyDescent="0.2">
      <c r="E669" s="11"/>
      <c r="F669" s="8"/>
    </row>
    <row r="670" spans="5:6" x14ac:dyDescent="0.2">
      <c r="E670" s="11"/>
      <c r="F670" s="8"/>
    </row>
    <row r="671" spans="5:6" x14ac:dyDescent="0.2">
      <c r="E671" s="11"/>
      <c r="F671" s="8"/>
    </row>
    <row r="672" spans="5:6" x14ac:dyDescent="0.2">
      <c r="E672" s="11"/>
      <c r="F672" s="8"/>
    </row>
    <row r="673" spans="5:6" x14ac:dyDescent="0.2">
      <c r="E673" s="11"/>
      <c r="F673" s="8"/>
    </row>
    <row r="674" spans="5:6" x14ac:dyDescent="0.2">
      <c r="E674" s="11"/>
      <c r="F674" s="8"/>
    </row>
    <row r="675" spans="5:6" x14ac:dyDescent="0.2">
      <c r="E675" s="11"/>
      <c r="F675" s="8"/>
    </row>
    <row r="676" spans="5:6" x14ac:dyDescent="0.2">
      <c r="E676" s="11"/>
      <c r="F676" s="8"/>
    </row>
    <row r="677" spans="5:6" x14ac:dyDescent="0.2">
      <c r="E677" s="11"/>
      <c r="F677" s="8"/>
    </row>
    <row r="678" spans="5:6" x14ac:dyDescent="0.2">
      <c r="E678" s="11"/>
      <c r="F678" s="8"/>
    </row>
    <row r="679" spans="5:6" x14ac:dyDescent="0.2">
      <c r="E679" s="11"/>
      <c r="F679" s="8"/>
    </row>
    <row r="680" spans="5:6" x14ac:dyDescent="0.2">
      <c r="E680" s="11"/>
      <c r="F680" s="8"/>
    </row>
    <row r="681" spans="5:6" x14ac:dyDescent="0.2">
      <c r="E681" s="11"/>
      <c r="F681" s="8"/>
    </row>
    <row r="682" spans="5:6" x14ac:dyDescent="0.2">
      <c r="E682" s="11"/>
      <c r="F682" s="8"/>
    </row>
    <row r="683" spans="5:6" x14ac:dyDescent="0.2">
      <c r="E683" s="11"/>
      <c r="F683" s="8"/>
    </row>
    <row r="684" spans="5:6" x14ac:dyDescent="0.2">
      <c r="E684" s="11"/>
      <c r="F684" s="8"/>
    </row>
    <row r="685" spans="5:6" x14ac:dyDescent="0.2">
      <c r="E685" s="11"/>
      <c r="F685" s="8"/>
    </row>
    <row r="686" spans="5:6" x14ac:dyDescent="0.2">
      <c r="E686" s="11"/>
      <c r="F686" s="8"/>
    </row>
    <row r="687" spans="5:6" x14ac:dyDescent="0.2">
      <c r="E687" s="11"/>
      <c r="F687" s="8"/>
    </row>
    <row r="688" spans="5:6" x14ac:dyDescent="0.2">
      <c r="E688" s="11"/>
      <c r="F688" s="8"/>
    </row>
    <row r="689" spans="5:6" x14ac:dyDescent="0.2">
      <c r="E689" s="11"/>
      <c r="F689" s="8"/>
    </row>
    <row r="690" spans="5:6" x14ac:dyDescent="0.2">
      <c r="E690" s="11"/>
      <c r="F690" s="8"/>
    </row>
    <row r="691" spans="5:6" x14ac:dyDescent="0.2">
      <c r="E691" s="11"/>
      <c r="F691" s="8"/>
    </row>
    <row r="692" spans="5:6" x14ac:dyDescent="0.2">
      <c r="E692" s="11"/>
      <c r="F692" s="8"/>
    </row>
    <row r="693" spans="5:6" x14ac:dyDescent="0.2">
      <c r="E693" s="11"/>
      <c r="F693" s="8"/>
    </row>
    <row r="694" spans="5:6" x14ac:dyDescent="0.2">
      <c r="E694" s="11"/>
      <c r="F694" s="8"/>
    </row>
    <row r="695" spans="5:6" x14ac:dyDescent="0.2">
      <c r="E695" s="11"/>
      <c r="F695" s="8"/>
    </row>
    <row r="696" spans="5:6" x14ac:dyDescent="0.2">
      <c r="E696" s="11"/>
      <c r="F696" s="8"/>
    </row>
    <row r="697" spans="5:6" x14ac:dyDescent="0.2">
      <c r="E697" s="11"/>
      <c r="F697" s="8"/>
    </row>
    <row r="698" spans="5:6" x14ac:dyDescent="0.2">
      <c r="E698" s="11"/>
      <c r="F698" s="8"/>
    </row>
    <row r="699" spans="5:6" x14ac:dyDescent="0.2">
      <c r="E699" s="11"/>
      <c r="F699" s="8"/>
    </row>
    <row r="700" spans="5:6" x14ac:dyDescent="0.2">
      <c r="E700" s="11"/>
      <c r="F700" s="8"/>
    </row>
    <row r="701" spans="5:6" x14ac:dyDescent="0.2">
      <c r="E701" s="11"/>
      <c r="F701" s="8"/>
    </row>
    <row r="702" spans="5:6" x14ac:dyDescent="0.2">
      <c r="E702" s="11"/>
      <c r="F702" s="8"/>
    </row>
    <row r="703" spans="5:6" x14ac:dyDescent="0.2">
      <c r="E703" s="11"/>
      <c r="F703" s="8"/>
    </row>
    <row r="704" spans="5:6" x14ac:dyDescent="0.2">
      <c r="E704" s="11"/>
      <c r="F704" s="8"/>
    </row>
    <row r="705" spans="5:6" x14ac:dyDescent="0.2">
      <c r="E705" s="11"/>
      <c r="F705" s="8"/>
    </row>
    <row r="706" spans="5:6" x14ac:dyDescent="0.2">
      <c r="E706" s="11"/>
      <c r="F706" s="8"/>
    </row>
    <row r="707" spans="5:6" x14ac:dyDescent="0.2">
      <c r="E707" s="11"/>
      <c r="F707" s="8"/>
    </row>
    <row r="708" spans="5:6" x14ac:dyDescent="0.2">
      <c r="E708" s="11"/>
      <c r="F708" s="8"/>
    </row>
    <row r="709" spans="5:6" x14ac:dyDescent="0.2">
      <c r="E709" s="11"/>
      <c r="F709" s="8"/>
    </row>
    <row r="710" spans="5:6" x14ac:dyDescent="0.2">
      <c r="E710" s="11"/>
      <c r="F710" s="8"/>
    </row>
    <row r="711" spans="5:6" x14ac:dyDescent="0.2">
      <c r="E711" s="11"/>
      <c r="F711" s="8"/>
    </row>
    <row r="712" spans="5:6" x14ac:dyDescent="0.2">
      <c r="E712" s="11"/>
      <c r="F712" s="8"/>
    </row>
    <row r="713" spans="5:6" x14ac:dyDescent="0.2">
      <c r="E713" s="11"/>
      <c r="F713" s="8"/>
    </row>
    <row r="714" spans="5:6" x14ac:dyDescent="0.2">
      <c r="E714" s="11"/>
      <c r="F714" s="8"/>
    </row>
    <row r="715" spans="5:6" x14ac:dyDescent="0.2">
      <c r="E715" s="11"/>
      <c r="F715" s="8"/>
    </row>
    <row r="716" spans="5:6" x14ac:dyDescent="0.2">
      <c r="E716" s="11"/>
      <c r="F716" s="8"/>
    </row>
    <row r="717" spans="5:6" x14ac:dyDescent="0.2">
      <c r="E717" s="11"/>
      <c r="F717" s="8"/>
    </row>
    <row r="718" spans="5:6" x14ac:dyDescent="0.2">
      <c r="E718" s="11"/>
      <c r="F718" s="8"/>
    </row>
    <row r="719" spans="5:6" x14ac:dyDescent="0.2">
      <c r="E719" s="11"/>
      <c r="F719" s="8"/>
    </row>
    <row r="720" spans="5:6" x14ac:dyDescent="0.2">
      <c r="E720" s="11"/>
      <c r="F720" s="8"/>
    </row>
    <row r="721" spans="5:6" x14ac:dyDescent="0.2">
      <c r="E721" s="11"/>
      <c r="F721" s="8"/>
    </row>
    <row r="722" spans="5:6" x14ac:dyDescent="0.2">
      <c r="E722" s="11"/>
      <c r="F722" s="8"/>
    </row>
    <row r="723" spans="5:6" x14ac:dyDescent="0.2">
      <c r="E723" s="11"/>
      <c r="F723" s="8"/>
    </row>
    <row r="724" spans="5:6" x14ac:dyDescent="0.2">
      <c r="E724" s="11"/>
      <c r="F724" s="8"/>
    </row>
    <row r="725" spans="5:6" x14ac:dyDescent="0.2">
      <c r="E725" s="11"/>
      <c r="F725" s="8"/>
    </row>
    <row r="726" spans="5:6" x14ac:dyDescent="0.2">
      <c r="E726" s="11"/>
      <c r="F726" s="8"/>
    </row>
    <row r="727" spans="5:6" x14ac:dyDescent="0.2">
      <c r="E727" s="11"/>
      <c r="F727" s="8"/>
    </row>
    <row r="728" spans="5:6" x14ac:dyDescent="0.2">
      <c r="E728" s="11"/>
      <c r="F728" s="8"/>
    </row>
    <row r="729" spans="5:6" x14ac:dyDescent="0.2">
      <c r="E729" s="11"/>
      <c r="F729" s="8"/>
    </row>
    <row r="730" spans="5:6" x14ac:dyDescent="0.2">
      <c r="E730" s="11"/>
      <c r="F730" s="8"/>
    </row>
    <row r="731" spans="5:6" x14ac:dyDescent="0.2">
      <c r="E731" s="11"/>
      <c r="F731" s="8"/>
    </row>
    <row r="732" spans="5:6" x14ac:dyDescent="0.2">
      <c r="E732" s="11"/>
      <c r="F732" s="8"/>
    </row>
    <row r="733" spans="5:6" x14ac:dyDescent="0.2">
      <c r="E733" s="11"/>
      <c r="F733" s="8"/>
    </row>
    <row r="734" spans="5:6" x14ac:dyDescent="0.2">
      <c r="E734" s="11"/>
      <c r="F734" s="8"/>
    </row>
    <row r="735" spans="5:6" x14ac:dyDescent="0.2">
      <c r="E735" s="11"/>
      <c r="F735" s="8"/>
    </row>
    <row r="736" spans="5:6" x14ac:dyDescent="0.2">
      <c r="E736" s="11"/>
      <c r="F736" s="8"/>
    </row>
    <row r="737" spans="5:6" x14ac:dyDescent="0.2">
      <c r="E737" s="11"/>
      <c r="F737" s="8"/>
    </row>
    <row r="738" spans="5:6" x14ac:dyDescent="0.2">
      <c r="E738" s="11"/>
      <c r="F738" s="8"/>
    </row>
    <row r="739" spans="5:6" x14ac:dyDescent="0.2">
      <c r="E739" s="11"/>
      <c r="F739" s="8"/>
    </row>
    <row r="740" spans="5:6" x14ac:dyDescent="0.2">
      <c r="E740" s="11"/>
      <c r="F740" s="8"/>
    </row>
    <row r="741" spans="5:6" x14ac:dyDescent="0.2">
      <c r="E741" s="11"/>
      <c r="F741" s="8"/>
    </row>
    <row r="742" spans="5:6" x14ac:dyDescent="0.2">
      <c r="E742" s="11"/>
      <c r="F742" s="8"/>
    </row>
    <row r="743" spans="5:6" x14ac:dyDescent="0.2">
      <c r="E743" s="11"/>
      <c r="F743" s="8"/>
    </row>
    <row r="744" spans="5:6" x14ac:dyDescent="0.2">
      <c r="E744" s="11"/>
      <c r="F744" s="8"/>
    </row>
    <row r="745" spans="5:6" x14ac:dyDescent="0.2">
      <c r="E745" s="11"/>
      <c r="F745" s="8"/>
    </row>
    <row r="746" spans="5:6" x14ac:dyDescent="0.2">
      <c r="E746" s="11"/>
      <c r="F746" s="8"/>
    </row>
    <row r="747" spans="5:6" x14ac:dyDescent="0.2">
      <c r="E747" s="11"/>
      <c r="F747" s="8"/>
    </row>
    <row r="748" spans="5:6" x14ac:dyDescent="0.2">
      <c r="E748" s="11"/>
      <c r="F748" s="8"/>
    </row>
    <row r="749" spans="5:6" x14ac:dyDescent="0.2">
      <c r="E749" s="11"/>
      <c r="F749" s="8"/>
    </row>
    <row r="750" spans="5:6" x14ac:dyDescent="0.2">
      <c r="E750" s="11"/>
      <c r="F750" s="8"/>
    </row>
    <row r="751" spans="5:6" x14ac:dyDescent="0.2">
      <c r="E751" s="11"/>
      <c r="F751" s="8"/>
    </row>
    <row r="752" spans="5:6" x14ac:dyDescent="0.2">
      <c r="E752" s="11"/>
      <c r="F752" s="8"/>
    </row>
    <row r="753" spans="5:6" x14ac:dyDescent="0.2">
      <c r="E753" s="11"/>
      <c r="F753" s="8"/>
    </row>
    <row r="754" spans="5:6" x14ac:dyDescent="0.2">
      <c r="E754" s="11"/>
      <c r="F754" s="8"/>
    </row>
    <row r="755" spans="5:6" x14ac:dyDescent="0.2">
      <c r="E755" s="11"/>
      <c r="F755" s="8"/>
    </row>
    <row r="756" spans="5:6" x14ac:dyDescent="0.2">
      <c r="E756" s="11"/>
      <c r="F756" s="8"/>
    </row>
    <row r="757" spans="5:6" x14ac:dyDescent="0.2">
      <c r="E757" s="11"/>
      <c r="F757" s="8"/>
    </row>
    <row r="758" spans="5:6" x14ac:dyDescent="0.2">
      <c r="E758" s="11"/>
      <c r="F758" s="8"/>
    </row>
    <row r="759" spans="5:6" x14ac:dyDescent="0.2">
      <c r="E759" s="11"/>
      <c r="F759" s="8"/>
    </row>
    <row r="760" spans="5:6" x14ac:dyDescent="0.2">
      <c r="E760" s="11"/>
      <c r="F760" s="8"/>
    </row>
    <row r="761" spans="5:6" x14ac:dyDescent="0.2">
      <c r="E761" s="11"/>
      <c r="F761" s="8"/>
    </row>
    <row r="762" spans="5:6" x14ac:dyDescent="0.2">
      <c r="E762" s="11"/>
      <c r="F762" s="8"/>
    </row>
    <row r="763" spans="5:6" x14ac:dyDescent="0.2">
      <c r="E763" s="11"/>
      <c r="F763" s="8"/>
    </row>
    <row r="764" spans="5:6" x14ac:dyDescent="0.2">
      <c r="E764" s="11"/>
      <c r="F764" s="8"/>
    </row>
    <row r="765" spans="5:6" x14ac:dyDescent="0.2">
      <c r="E765" s="11"/>
      <c r="F765" s="8"/>
    </row>
    <row r="766" spans="5:6" x14ac:dyDescent="0.2">
      <c r="E766" s="11"/>
      <c r="F766" s="8"/>
    </row>
    <row r="767" spans="5:6" x14ac:dyDescent="0.2">
      <c r="E767" s="11"/>
      <c r="F767" s="8"/>
    </row>
    <row r="768" spans="5:6" x14ac:dyDescent="0.2">
      <c r="E768" s="11"/>
      <c r="F768" s="8"/>
    </row>
    <row r="769" spans="5:6" x14ac:dyDescent="0.2">
      <c r="E769" s="11"/>
      <c r="F769" s="8"/>
    </row>
    <row r="770" spans="5:6" x14ac:dyDescent="0.2">
      <c r="E770" s="11"/>
      <c r="F770" s="8"/>
    </row>
    <row r="771" spans="5:6" x14ac:dyDescent="0.2">
      <c r="E771" s="11"/>
      <c r="F771" s="8"/>
    </row>
    <row r="772" spans="5:6" x14ac:dyDescent="0.2">
      <c r="E772" s="11"/>
      <c r="F772" s="8"/>
    </row>
    <row r="773" spans="5:6" x14ac:dyDescent="0.2">
      <c r="E773" s="11"/>
      <c r="F773" s="8"/>
    </row>
    <row r="774" spans="5:6" x14ac:dyDescent="0.2">
      <c r="E774" s="11"/>
      <c r="F774" s="8"/>
    </row>
    <row r="775" spans="5:6" x14ac:dyDescent="0.2">
      <c r="E775" s="11"/>
      <c r="F775" s="8"/>
    </row>
    <row r="776" spans="5:6" x14ac:dyDescent="0.2">
      <c r="E776" s="11"/>
      <c r="F776" s="8"/>
    </row>
    <row r="777" spans="5:6" x14ac:dyDescent="0.2">
      <c r="E777" s="11"/>
      <c r="F777" s="8"/>
    </row>
    <row r="778" spans="5:6" x14ac:dyDescent="0.2">
      <c r="E778" s="11"/>
      <c r="F778" s="8"/>
    </row>
    <row r="779" spans="5:6" x14ac:dyDescent="0.2">
      <c r="E779" s="11"/>
      <c r="F779" s="8"/>
    </row>
    <row r="780" spans="5:6" x14ac:dyDescent="0.2">
      <c r="E780" s="11"/>
      <c r="F780" s="8"/>
    </row>
    <row r="781" spans="5:6" x14ac:dyDescent="0.2">
      <c r="E781" s="11"/>
      <c r="F781" s="8"/>
    </row>
    <row r="782" spans="5:6" x14ac:dyDescent="0.2">
      <c r="E782" s="11"/>
      <c r="F782" s="8"/>
    </row>
    <row r="783" spans="5:6" x14ac:dyDescent="0.2">
      <c r="E783" s="11"/>
      <c r="F783" s="8"/>
    </row>
    <row r="784" spans="5:6" x14ac:dyDescent="0.2">
      <c r="E784" s="11"/>
      <c r="F784" s="8"/>
    </row>
    <row r="785" spans="5:6" x14ac:dyDescent="0.2">
      <c r="E785" s="11"/>
      <c r="F785" s="8"/>
    </row>
    <row r="786" spans="5:6" x14ac:dyDescent="0.2">
      <c r="E786" s="11"/>
      <c r="F786" s="8"/>
    </row>
    <row r="787" spans="5:6" x14ac:dyDescent="0.2">
      <c r="E787" s="11"/>
      <c r="F787" s="8"/>
    </row>
    <row r="788" spans="5:6" x14ac:dyDescent="0.2">
      <c r="E788" s="11"/>
      <c r="F788" s="8"/>
    </row>
    <row r="789" spans="5:6" x14ac:dyDescent="0.2">
      <c r="E789" s="11"/>
      <c r="F789" s="8"/>
    </row>
    <row r="790" spans="5:6" x14ac:dyDescent="0.2">
      <c r="E790" s="11"/>
      <c r="F790" s="8"/>
    </row>
    <row r="791" spans="5:6" x14ac:dyDescent="0.2">
      <c r="E791" s="11"/>
      <c r="F791" s="8"/>
    </row>
    <row r="792" spans="5:6" x14ac:dyDescent="0.2">
      <c r="E792" s="11"/>
      <c r="F792" s="8"/>
    </row>
    <row r="793" spans="5:6" x14ac:dyDescent="0.2">
      <c r="E793" s="11"/>
      <c r="F793" s="8"/>
    </row>
    <row r="794" spans="5:6" x14ac:dyDescent="0.2">
      <c r="E794" s="11"/>
      <c r="F794" s="8"/>
    </row>
    <row r="795" spans="5:6" x14ac:dyDescent="0.2">
      <c r="E795" s="11"/>
      <c r="F795" s="8"/>
    </row>
    <row r="796" spans="5:6" x14ac:dyDescent="0.2">
      <c r="E796" s="11"/>
      <c r="F796" s="8"/>
    </row>
    <row r="797" spans="5:6" x14ac:dyDescent="0.2">
      <c r="E797" s="11"/>
      <c r="F797" s="8"/>
    </row>
    <row r="798" spans="5:6" x14ac:dyDescent="0.2">
      <c r="E798" s="11"/>
      <c r="F798" s="8"/>
    </row>
    <row r="799" spans="5:6" x14ac:dyDescent="0.2">
      <c r="E799" s="11"/>
      <c r="F799" s="8"/>
    </row>
    <row r="800" spans="5:6" x14ac:dyDescent="0.2">
      <c r="E800" s="11"/>
      <c r="F800" s="8"/>
    </row>
    <row r="801" spans="5:6" x14ac:dyDescent="0.2">
      <c r="E801" s="11"/>
      <c r="F801" s="8"/>
    </row>
    <row r="802" spans="5:6" x14ac:dyDescent="0.2">
      <c r="E802" s="11"/>
      <c r="F802" s="8"/>
    </row>
    <row r="803" spans="5:6" x14ac:dyDescent="0.2">
      <c r="E803" s="11"/>
      <c r="F803" s="8"/>
    </row>
    <row r="804" spans="5:6" x14ac:dyDescent="0.2">
      <c r="E804" s="11"/>
      <c r="F804" s="8"/>
    </row>
    <row r="805" spans="5:6" x14ac:dyDescent="0.2">
      <c r="E805" s="11"/>
      <c r="F805" s="8"/>
    </row>
    <row r="806" spans="5:6" x14ac:dyDescent="0.2">
      <c r="E806" s="11"/>
      <c r="F806" s="8"/>
    </row>
    <row r="807" spans="5:6" x14ac:dyDescent="0.2">
      <c r="E807" s="11"/>
      <c r="F807" s="8"/>
    </row>
    <row r="808" spans="5:6" x14ac:dyDescent="0.2">
      <c r="E808" s="11"/>
      <c r="F808" s="8"/>
    </row>
    <row r="809" spans="5:6" x14ac:dyDescent="0.2">
      <c r="E809" s="11"/>
      <c r="F809" s="8"/>
    </row>
    <row r="810" spans="5:6" x14ac:dyDescent="0.2">
      <c r="E810" s="11"/>
      <c r="F810" s="8"/>
    </row>
    <row r="811" spans="5:6" x14ac:dyDescent="0.2">
      <c r="E811" s="11"/>
      <c r="F811" s="8"/>
    </row>
    <row r="812" spans="5:6" x14ac:dyDescent="0.2">
      <c r="E812" s="11"/>
      <c r="F812" s="8"/>
    </row>
    <row r="813" spans="5:6" x14ac:dyDescent="0.2">
      <c r="E813" s="11"/>
      <c r="F813" s="8"/>
    </row>
    <row r="814" spans="5:6" x14ac:dyDescent="0.2">
      <c r="E814" s="11"/>
      <c r="F814" s="8"/>
    </row>
    <row r="815" spans="5:6" x14ac:dyDescent="0.2">
      <c r="E815" s="11"/>
      <c r="F815" s="8"/>
    </row>
    <row r="816" spans="5:6" x14ac:dyDescent="0.2">
      <c r="E816" s="11"/>
      <c r="F816" s="8"/>
    </row>
    <row r="817" spans="5:6" x14ac:dyDescent="0.2">
      <c r="E817" s="11"/>
      <c r="F817" s="8"/>
    </row>
    <row r="818" spans="5:6" x14ac:dyDescent="0.2">
      <c r="E818" s="11"/>
      <c r="F818" s="8"/>
    </row>
    <row r="819" spans="5:6" x14ac:dyDescent="0.2">
      <c r="E819" s="11"/>
      <c r="F819" s="8"/>
    </row>
    <row r="820" spans="5:6" x14ac:dyDescent="0.2">
      <c r="E820" s="11"/>
      <c r="F820" s="8"/>
    </row>
    <row r="821" spans="5:6" x14ac:dyDescent="0.2">
      <c r="E821" s="11"/>
      <c r="F821" s="8"/>
    </row>
    <row r="822" spans="5:6" x14ac:dyDescent="0.2">
      <c r="E822" s="11"/>
      <c r="F822" s="8"/>
    </row>
    <row r="823" spans="5:6" x14ac:dyDescent="0.2">
      <c r="E823" s="11"/>
      <c r="F823" s="8"/>
    </row>
    <row r="824" spans="5:6" x14ac:dyDescent="0.2">
      <c r="E824" s="11"/>
      <c r="F824" s="8"/>
    </row>
    <row r="825" spans="5:6" x14ac:dyDescent="0.2">
      <c r="E825" s="11"/>
      <c r="F825" s="8"/>
    </row>
    <row r="826" spans="5:6" x14ac:dyDescent="0.2">
      <c r="E826" s="11"/>
      <c r="F826" s="8"/>
    </row>
    <row r="827" spans="5:6" x14ac:dyDescent="0.2">
      <c r="E827" s="11"/>
      <c r="F827" s="8"/>
    </row>
    <row r="828" spans="5:6" x14ac:dyDescent="0.2">
      <c r="E828" s="11"/>
      <c r="F828" s="8"/>
    </row>
    <row r="829" spans="5:6" x14ac:dyDescent="0.2">
      <c r="E829" s="11"/>
      <c r="F829" s="8"/>
    </row>
    <row r="830" spans="5:6" x14ac:dyDescent="0.2">
      <c r="E830" s="11"/>
      <c r="F830" s="8"/>
    </row>
    <row r="831" spans="5:6" x14ac:dyDescent="0.2">
      <c r="E831" s="11"/>
      <c r="F831" s="8"/>
    </row>
    <row r="832" spans="5:6" x14ac:dyDescent="0.2">
      <c r="E832" s="11"/>
      <c r="F832" s="8"/>
    </row>
    <row r="833" spans="5:6" x14ac:dyDescent="0.2">
      <c r="E833" s="11"/>
      <c r="F833" s="8"/>
    </row>
    <row r="834" spans="5:6" x14ac:dyDescent="0.2">
      <c r="E834" s="11"/>
      <c r="F834" s="8"/>
    </row>
    <row r="835" spans="5:6" x14ac:dyDescent="0.2">
      <c r="E835" s="11"/>
      <c r="F835" s="8"/>
    </row>
    <row r="836" spans="5:6" x14ac:dyDescent="0.2">
      <c r="E836" s="11"/>
      <c r="F836" s="8"/>
    </row>
    <row r="837" spans="5:6" x14ac:dyDescent="0.2">
      <c r="E837" s="11"/>
      <c r="F837" s="8"/>
    </row>
    <row r="838" spans="5:6" x14ac:dyDescent="0.2">
      <c r="E838" s="11"/>
      <c r="F838" s="8"/>
    </row>
    <row r="839" spans="5:6" x14ac:dyDescent="0.2">
      <c r="E839" s="11"/>
      <c r="F839" s="8"/>
    </row>
    <row r="840" spans="5:6" x14ac:dyDescent="0.2">
      <c r="E840" s="11"/>
      <c r="F840" s="8"/>
    </row>
    <row r="841" spans="5:6" x14ac:dyDescent="0.2">
      <c r="E841" s="11"/>
      <c r="F841" s="8"/>
    </row>
    <row r="842" spans="5:6" x14ac:dyDescent="0.2">
      <c r="E842" s="11"/>
      <c r="F842" s="8"/>
    </row>
    <row r="843" spans="5:6" x14ac:dyDescent="0.2">
      <c r="E843" s="11"/>
      <c r="F843" s="8"/>
    </row>
    <row r="844" spans="5:6" x14ac:dyDescent="0.2">
      <c r="E844" s="11"/>
      <c r="F844" s="8"/>
    </row>
    <row r="845" spans="5:6" x14ac:dyDescent="0.2">
      <c r="E845" s="11"/>
      <c r="F845" s="8"/>
    </row>
    <row r="846" spans="5:6" x14ac:dyDescent="0.2">
      <c r="E846" s="11"/>
      <c r="F846" s="8"/>
    </row>
    <row r="847" spans="5:6" x14ac:dyDescent="0.2">
      <c r="E847" s="11"/>
      <c r="F847" s="8"/>
    </row>
    <row r="848" spans="5:6" x14ac:dyDescent="0.2">
      <c r="E848" s="11"/>
      <c r="F848" s="8"/>
    </row>
    <row r="849" spans="5:6" x14ac:dyDescent="0.2">
      <c r="E849" s="11"/>
      <c r="F849" s="8"/>
    </row>
    <row r="850" spans="5:6" x14ac:dyDescent="0.2">
      <c r="E850" s="11"/>
      <c r="F850" s="8"/>
    </row>
    <row r="851" spans="5:6" x14ac:dyDescent="0.2">
      <c r="E851" s="11"/>
      <c r="F851" s="8"/>
    </row>
    <row r="852" spans="5:6" x14ac:dyDescent="0.2">
      <c r="E852" s="11"/>
      <c r="F852" s="8"/>
    </row>
    <row r="853" spans="5:6" x14ac:dyDescent="0.2">
      <c r="E853" s="11"/>
      <c r="F853" s="8"/>
    </row>
    <row r="854" spans="5:6" x14ac:dyDescent="0.2">
      <c r="E854" s="11"/>
      <c r="F854" s="8"/>
    </row>
    <row r="855" spans="5:6" x14ac:dyDescent="0.2">
      <c r="E855" s="11"/>
      <c r="F855" s="8"/>
    </row>
    <row r="856" spans="5:6" x14ac:dyDescent="0.2">
      <c r="E856" s="11"/>
      <c r="F856" s="8"/>
    </row>
    <row r="857" spans="5:6" x14ac:dyDescent="0.2">
      <c r="E857" s="11"/>
      <c r="F857" s="8"/>
    </row>
    <row r="858" spans="5:6" x14ac:dyDescent="0.2">
      <c r="E858" s="11"/>
      <c r="F858" s="8"/>
    </row>
    <row r="859" spans="5:6" x14ac:dyDescent="0.2">
      <c r="E859" s="11"/>
      <c r="F859" s="8"/>
    </row>
    <row r="860" spans="5:6" x14ac:dyDescent="0.2">
      <c r="E860" s="11"/>
      <c r="F860" s="8"/>
    </row>
    <row r="861" spans="5:6" x14ac:dyDescent="0.2">
      <c r="E861" s="11"/>
      <c r="F861" s="8"/>
    </row>
    <row r="862" spans="5:6" x14ac:dyDescent="0.2">
      <c r="E862" s="11"/>
      <c r="F862" s="8"/>
    </row>
    <row r="863" spans="5:6" x14ac:dyDescent="0.2">
      <c r="E863" s="11"/>
      <c r="F863" s="8"/>
    </row>
    <row r="864" spans="5:6" x14ac:dyDescent="0.2">
      <c r="E864" s="11"/>
      <c r="F864" s="8"/>
    </row>
    <row r="865" spans="5:6" x14ac:dyDescent="0.2">
      <c r="E865" s="11"/>
      <c r="F865" s="8"/>
    </row>
    <row r="866" spans="5:6" x14ac:dyDescent="0.2">
      <c r="E866" s="11"/>
      <c r="F866" s="8"/>
    </row>
    <row r="867" spans="5:6" x14ac:dyDescent="0.2">
      <c r="E867" s="11"/>
      <c r="F867" s="8"/>
    </row>
    <row r="868" spans="5:6" x14ac:dyDescent="0.2">
      <c r="E868" s="11"/>
      <c r="F868" s="8"/>
    </row>
    <row r="869" spans="5:6" x14ac:dyDescent="0.2">
      <c r="E869" s="11"/>
      <c r="F869" s="8"/>
    </row>
    <row r="870" spans="5:6" x14ac:dyDescent="0.2">
      <c r="E870" s="11"/>
      <c r="F870" s="8"/>
    </row>
    <row r="871" spans="5:6" x14ac:dyDescent="0.2">
      <c r="E871" s="11"/>
      <c r="F871" s="8"/>
    </row>
    <row r="872" spans="5:6" x14ac:dyDescent="0.2">
      <c r="E872" s="11"/>
      <c r="F872" s="8"/>
    </row>
    <row r="873" spans="5:6" x14ac:dyDescent="0.2">
      <c r="E873" s="11"/>
      <c r="F873" s="8"/>
    </row>
    <row r="874" spans="5:6" x14ac:dyDescent="0.2">
      <c r="E874" s="11"/>
      <c r="F874" s="8"/>
    </row>
    <row r="875" spans="5:6" x14ac:dyDescent="0.2">
      <c r="E875" s="11"/>
      <c r="F875" s="8"/>
    </row>
    <row r="876" spans="5:6" x14ac:dyDescent="0.2">
      <c r="E876" s="11"/>
      <c r="F876" s="8"/>
    </row>
    <row r="877" spans="5:6" x14ac:dyDescent="0.2">
      <c r="E877" s="11"/>
      <c r="F877" s="8"/>
    </row>
    <row r="878" spans="5:6" x14ac:dyDescent="0.2">
      <c r="E878" s="11"/>
      <c r="F878" s="8"/>
    </row>
    <row r="879" spans="5:6" x14ac:dyDescent="0.2">
      <c r="E879" s="11"/>
      <c r="F879" s="8"/>
    </row>
    <row r="880" spans="5:6" x14ac:dyDescent="0.2">
      <c r="E880" s="11"/>
      <c r="F880" s="8"/>
    </row>
    <row r="881" spans="5:6" x14ac:dyDescent="0.2">
      <c r="E881" s="11"/>
      <c r="F881" s="8"/>
    </row>
    <row r="882" spans="5:6" x14ac:dyDescent="0.2">
      <c r="E882" s="11"/>
      <c r="F882" s="8"/>
    </row>
    <row r="883" spans="5:6" x14ac:dyDescent="0.2">
      <c r="E883" s="11"/>
      <c r="F883" s="8"/>
    </row>
    <row r="884" spans="5:6" x14ac:dyDescent="0.2">
      <c r="E884" s="11"/>
      <c r="F884" s="8"/>
    </row>
    <row r="885" spans="5:6" x14ac:dyDescent="0.2">
      <c r="E885" s="11"/>
      <c r="F885" s="8"/>
    </row>
    <row r="886" spans="5:6" x14ac:dyDescent="0.2">
      <c r="E886" s="11"/>
      <c r="F886" s="8"/>
    </row>
    <row r="887" spans="5:6" x14ac:dyDescent="0.2">
      <c r="E887" s="11"/>
      <c r="F887" s="8"/>
    </row>
    <row r="888" spans="5:6" x14ac:dyDescent="0.2">
      <c r="E888" s="11"/>
      <c r="F888" s="8"/>
    </row>
    <row r="889" spans="5:6" x14ac:dyDescent="0.2">
      <c r="E889" s="11"/>
      <c r="F889" s="8"/>
    </row>
    <row r="890" spans="5:6" x14ac:dyDescent="0.2">
      <c r="E890" s="11"/>
      <c r="F890" s="8"/>
    </row>
    <row r="891" spans="5:6" x14ac:dyDescent="0.2">
      <c r="E891" s="11"/>
      <c r="F891" s="8"/>
    </row>
    <row r="892" spans="5:6" x14ac:dyDescent="0.2">
      <c r="E892" s="11"/>
      <c r="F892" s="8"/>
    </row>
    <row r="893" spans="5:6" x14ac:dyDescent="0.2">
      <c r="E893" s="11"/>
      <c r="F893" s="8"/>
    </row>
    <row r="894" spans="5:6" x14ac:dyDescent="0.2">
      <c r="E894" s="11"/>
      <c r="F894" s="8"/>
    </row>
    <row r="895" spans="5:6" x14ac:dyDescent="0.2">
      <c r="E895" s="11"/>
      <c r="F895" s="8"/>
    </row>
    <row r="896" spans="5:6" x14ac:dyDescent="0.2">
      <c r="E896" s="11"/>
      <c r="F896" s="8"/>
    </row>
    <row r="897" spans="5:6" x14ac:dyDescent="0.2">
      <c r="E897" s="11"/>
      <c r="F897" s="8"/>
    </row>
    <row r="898" spans="5:6" x14ac:dyDescent="0.2">
      <c r="E898" s="11"/>
      <c r="F898" s="8"/>
    </row>
    <row r="899" spans="5:6" x14ac:dyDescent="0.2">
      <c r="E899" s="11"/>
      <c r="F899" s="8"/>
    </row>
    <row r="900" spans="5:6" x14ac:dyDescent="0.2">
      <c r="E900" s="11"/>
      <c r="F900" s="8"/>
    </row>
    <row r="901" spans="5:6" x14ac:dyDescent="0.2">
      <c r="E901" s="11"/>
      <c r="F901" s="8"/>
    </row>
    <row r="902" spans="5:6" x14ac:dyDescent="0.2">
      <c r="E902" s="11"/>
      <c r="F902" s="8"/>
    </row>
    <row r="903" spans="5:6" x14ac:dyDescent="0.2">
      <c r="E903" s="11"/>
      <c r="F903" s="8"/>
    </row>
    <row r="904" spans="5:6" x14ac:dyDescent="0.2">
      <c r="E904" s="11"/>
      <c r="F904" s="8"/>
    </row>
    <row r="905" spans="5:6" x14ac:dyDescent="0.2">
      <c r="E905" s="11"/>
      <c r="F905" s="8"/>
    </row>
    <row r="906" spans="5:6" x14ac:dyDescent="0.2">
      <c r="E906" s="11"/>
      <c r="F906" s="8"/>
    </row>
    <row r="907" spans="5:6" x14ac:dyDescent="0.2">
      <c r="E907" s="11"/>
      <c r="F907" s="8"/>
    </row>
    <row r="908" spans="5:6" x14ac:dyDescent="0.2">
      <c r="E908" s="11"/>
      <c r="F908" s="8"/>
    </row>
    <row r="909" spans="5:6" x14ac:dyDescent="0.2">
      <c r="E909" s="11"/>
      <c r="F909" s="8"/>
    </row>
    <row r="910" spans="5:6" x14ac:dyDescent="0.2">
      <c r="E910" s="11"/>
      <c r="F910" s="8"/>
    </row>
    <row r="911" spans="5:6" x14ac:dyDescent="0.2">
      <c r="E911" s="11"/>
      <c r="F911" s="8"/>
    </row>
    <row r="912" spans="5:6" x14ac:dyDescent="0.2">
      <c r="E912" s="11"/>
      <c r="F912" s="8"/>
    </row>
    <row r="913" spans="5:6" x14ac:dyDescent="0.2">
      <c r="E913" s="11"/>
      <c r="F913" s="8"/>
    </row>
    <row r="914" spans="5:6" x14ac:dyDescent="0.2">
      <c r="E914" s="11"/>
      <c r="F914" s="8"/>
    </row>
    <row r="915" spans="5:6" x14ac:dyDescent="0.2">
      <c r="E915" s="11"/>
      <c r="F915" s="8"/>
    </row>
    <row r="916" spans="5:6" x14ac:dyDescent="0.2">
      <c r="E916" s="11"/>
      <c r="F916" s="8"/>
    </row>
    <row r="917" spans="5:6" x14ac:dyDescent="0.2">
      <c r="E917" s="11"/>
      <c r="F917" s="8"/>
    </row>
    <row r="918" spans="5:6" x14ac:dyDescent="0.2">
      <c r="E918" s="11"/>
      <c r="F918" s="8"/>
    </row>
    <row r="919" spans="5:6" x14ac:dyDescent="0.2">
      <c r="E919" s="11"/>
      <c r="F919" s="8"/>
    </row>
    <row r="920" spans="5:6" x14ac:dyDescent="0.2">
      <c r="E920" s="11"/>
      <c r="F920" s="8"/>
    </row>
    <row r="921" spans="5:6" x14ac:dyDescent="0.2">
      <c r="E921" s="11"/>
      <c r="F921" s="8"/>
    </row>
    <row r="922" spans="5:6" x14ac:dyDescent="0.2">
      <c r="E922" s="11"/>
      <c r="F922" s="8"/>
    </row>
    <row r="923" spans="5:6" x14ac:dyDescent="0.2">
      <c r="E923" s="11"/>
      <c r="F923" s="8"/>
    </row>
    <row r="924" spans="5:6" x14ac:dyDescent="0.2">
      <c r="E924" s="11"/>
      <c r="F924" s="8"/>
    </row>
    <row r="925" spans="5:6" x14ac:dyDescent="0.2">
      <c r="E925" s="11"/>
      <c r="F925" s="8"/>
    </row>
    <row r="926" spans="5:6" x14ac:dyDescent="0.2">
      <c r="E926" s="11"/>
      <c r="F926" s="8"/>
    </row>
    <row r="927" spans="5:6" x14ac:dyDescent="0.2">
      <c r="E927" s="11"/>
      <c r="F927" s="8"/>
    </row>
    <row r="928" spans="5:6" x14ac:dyDescent="0.2">
      <c r="E928" s="11"/>
      <c r="F928" s="8"/>
    </row>
    <row r="929" spans="5:6" x14ac:dyDescent="0.2">
      <c r="E929" s="11"/>
      <c r="F929" s="8"/>
    </row>
    <row r="930" spans="5:6" x14ac:dyDescent="0.2">
      <c r="E930" s="11"/>
      <c r="F930" s="8"/>
    </row>
    <row r="931" spans="5:6" x14ac:dyDescent="0.2">
      <c r="E931" s="11"/>
      <c r="F931" s="8"/>
    </row>
    <row r="932" spans="5:6" x14ac:dyDescent="0.2">
      <c r="E932" s="11"/>
      <c r="F932" s="8"/>
    </row>
    <row r="933" spans="5:6" x14ac:dyDescent="0.2">
      <c r="E933" s="11"/>
      <c r="F933" s="8"/>
    </row>
    <row r="934" spans="5:6" x14ac:dyDescent="0.2">
      <c r="E934" s="11"/>
      <c r="F934" s="8"/>
    </row>
    <row r="935" spans="5:6" x14ac:dyDescent="0.2">
      <c r="E935" s="11"/>
      <c r="F935" s="8"/>
    </row>
    <row r="936" spans="5:6" x14ac:dyDescent="0.2">
      <c r="E936" s="11"/>
      <c r="F936" s="8"/>
    </row>
    <row r="937" spans="5:6" x14ac:dyDescent="0.2">
      <c r="E937" s="11"/>
      <c r="F937" s="8"/>
    </row>
    <row r="938" spans="5:6" x14ac:dyDescent="0.2">
      <c r="E938" s="11"/>
      <c r="F938" s="8"/>
    </row>
    <row r="939" spans="5:6" x14ac:dyDescent="0.2">
      <c r="E939" s="11"/>
      <c r="F939" s="8"/>
    </row>
    <row r="940" spans="5:6" x14ac:dyDescent="0.2">
      <c r="E940" s="11"/>
      <c r="F940" s="8"/>
    </row>
    <row r="941" spans="5:6" x14ac:dyDescent="0.2">
      <c r="E941" s="11"/>
      <c r="F941" s="8"/>
    </row>
    <row r="942" spans="5:6" x14ac:dyDescent="0.2">
      <c r="E942" s="11"/>
      <c r="F942" s="8"/>
    </row>
    <row r="943" spans="5:6" x14ac:dyDescent="0.2">
      <c r="E943" s="11"/>
      <c r="F943" s="8"/>
    </row>
    <row r="944" spans="5:6" x14ac:dyDescent="0.2">
      <c r="E944" s="11"/>
      <c r="F944" s="8"/>
    </row>
    <row r="945" spans="5:6" x14ac:dyDescent="0.2">
      <c r="E945" s="11"/>
      <c r="F945" s="8"/>
    </row>
    <row r="946" spans="5:6" x14ac:dyDescent="0.2">
      <c r="E946" s="11"/>
      <c r="F946" s="8"/>
    </row>
    <row r="947" spans="5:6" x14ac:dyDescent="0.2">
      <c r="E947" s="11"/>
      <c r="F947" s="8"/>
    </row>
    <row r="948" spans="5:6" x14ac:dyDescent="0.2">
      <c r="E948" s="11"/>
      <c r="F948" s="8"/>
    </row>
    <row r="949" spans="5:6" x14ac:dyDescent="0.2">
      <c r="E949" s="11"/>
      <c r="F949" s="8"/>
    </row>
    <row r="950" spans="5:6" x14ac:dyDescent="0.2">
      <c r="E950" s="11"/>
      <c r="F950" s="8"/>
    </row>
    <row r="951" spans="5:6" x14ac:dyDescent="0.2">
      <c r="E951" s="11"/>
      <c r="F951" s="8"/>
    </row>
    <row r="952" spans="5:6" x14ac:dyDescent="0.2">
      <c r="E952" s="11"/>
      <c r="F952" s="8"/>
    </row>
    <row r="953" spans="5:6" x14ac:dyDescent="0.2">
      <c r="E953" s="11"/>
      <c r="F953" s="8"/>
    </row>
    <row r="954" spans="5:6" x14ac:dyDescent="0.2">
      <c r="E954" s="11"/>
      <c r="F954" s="8"/>
    </row>
    <row r="955" spans="5:6" x14ac:dyDescent="0.2">
      <c r="E955" s="11"/>
      <c r="F955" s="8"/>
    </row>
    <row r="956" spans="5:6" x14ac:dyDescent="0.2">
      <c r="E956" s="11"/>
      <c r="F956" s="8"/>
    </row>
    <row r="957" spans="5:6" x14ac:dyDescent="0.2">
      <c r="E957" s="11"/>
      <c r="F957" s="8"/>
    </row>
    <row r="958" spans="5:6" x14ac:dyDescent="0.2">
      <c r="E958" s="11"/>
      <c r="F958" s="8"/>
    </row>
    <row r="959" spans="5:6" x14ac:dyDescent="0.2">
      <c r="E959" s="11"/>
      <c r="F959" s="8"/>
    </row>
    <row r="960" spans="5:6" x14ac:dyDescent="0.2">
      <c r="E960" s="11"/>
      <c r="F960" s="8"/>
    </row>
    <row r="961" spans="5:6" x14ac:dyDescent="0.2">
      <c r="E961" s="11"/>
      <c r="F961" s="8"/>
    </row>
    <row r="962" spans="5:6" x14ac:dyDescent="0.2">
      <c r="E962" s="11"/>
      <c r="F962" s="8"/>
    </row>
    <row r="963" spans="5:6" x14ac:dyDescent="0.2">
      <c r="E963" s="11"/>
      <c r="F963" s="8"/>
    </row>
    <row r="964" spans="5:6" x14ac:dyDescent="0.2">
      <c r="E964" s="11"/>
      <c r="F964" s="8"/>
    </row>
    <row r="965" spans="5:6" x14ac:dyDescent="0.2">
      <c r="E965" s="11"/>
      <c r="F965" s="8"/>
    </row>
    <row r="966" spans="5:6" x14ac:dyDescent="0.2">
      <c r="E966" s="11"/>
      <c r="F966" s="8"/>
    </row>
    <row r="967" spans="5:6" x14ac:dyDescent="0.2">
      <c r="E967" s="11"/>
      <c r="F967" s="8"/>
    </row>
    <row r="968" spans="5:6" x14ac:dyDescent="0.2">
      <c r="E968" s="11"/>
      <c r="F968" s="8"/>
    </row>
    <row r="969" spans="5:6" x14ac:dyDescent="0.2">
      <c r="E969" s="11"/>
      <c r="F969" s="8"/>
    </row>
    <row r="970" spans="5:6" x14ac:dyDescent="0.2">
      <c r="E970" s="11"/>
      <c r="F970" s="8"/>
    </row>
    <row r="971" spans="5:6" x14ac:dyDescent="0.2">
      <c r="E971" s="11"/>
      <c r="F971" s="8"/>
    </row>
    <row r="972" spans="5:6" x14ac:dyDescent="0.2">
      <c r="E972" s="11"/>
      <c r="F972" s="8"/>
    </row>
    <row r="973" spans="5:6" x14ac:dyDescent="0.2">
      <c r="E973" s="11"/>
      <c r="F973" s="8"/>
    </row>
    <row r="974" spans="5:6" x14ac:dyDescent="0.2">
      <c r="E974" s="11"/>
      <c r="F974" s="8"/>
    </row>
    <row r="975" spans="5:6" x14ac:dyDescent="0.2">
      <c r="E975" s="11"/>
      <c r="F975" s="8"/>
    </row>
    <row r="976" spans="5:6" x14ac:dyDescent="0.2">
      <c r="E976" s="11"/>
      <c r="F976" s="8"/>
    </row>
    <row r="977" spans="5:6" x14ac:dyDescent="0.2">
      <c r="E977" s="11"/>
      <c r="F977" s="8"/>
    </row>
    <row r="978" spans="5:6" x14ac:dyDescent="0.2">
      <c r="E978" s="11"/>
      <c r="F978" s="8"/>
    </row>
    <row r="979" spans="5:6" x14ac:dyDescent="0.2">
      <c r="E979" s="11"/>
      <c r="F979" s="8"/>
    </row>
    <row r="980" spans="5:6" x14ac:dyDescent="0.2">
      <c r="E980" s="11"/>
      <c r="F980" s="8"/>
    </row>
    <row r="981" spans="5:6" x14ac:dyDescent="0.2">
      <c r="E981" s="11"/>
      <c r="F981" s="8"/>
    </row>
    <row r="982" spans="5:6" x14ac:dyDescent="0.2">
      <c r="E982" s="11"/>
      <c r="F982" s="8"/>
    </row>
    <row r="983" spans="5:6" x14ac:dyDescent="0.2">
      <c r="E983" s="11"/>
      <c r="F983" s="8"/>
    </row>
    <row r="984" spans="5:6" x14ac:dyDescent="0.2">
      <c r="E984" s="11"/>
      <c r="F984" s="8"/>
    </row>
    <row r="985" spans="5:6" x14ac:dyDescent="0.2">
      <c r="E985" s="11"/>
      <c r="F985" s="8"/>
    </row>
    <row r="986" spans="5:6" x14ac:dyDescent="0.2">
      <c r="E986" s="11"/>
      <c r="F986" s="8"/>
    </row>
    <row r="987" spans="5:6" x14ac:dyDescent="0.2">
      <c r="E987" s="11"/>
      <c r="F987" s="8"/>
    </row>
    <row r="988" spans="5:6" x14ac:dyDescent="0.2">
      <c r="E988" s="11"/>
      <c r="F988" s="8"/>
    </row>
    <row r="989" spans="5:6" x14ac:dyDescent="0.2">
      <c r="E989" s="11"/>
      <c r="F989" s="8"/>
    </row>
    <row r="990" spans="5:6" x14ac:dyDescent="0.2">
      <c r="E990" s="11"/>
      <c r="F990" s="8"/>
    </row>
    <row r="991" spans="5:6" x14ac:dyDescent="0.2">
      <c r="E991" s="11"/>
      <c r="F991" s="8"/>
    </row>
    <row r="992" spans="5:6" x14ac:dyDescent="0.2">
      <c r="E992" s="11"/>
      <c r="F992" s="8"/>
    </row>
    <row r="993" spans="5:6" x14ac:dyDescent="0.2">
      <c r="E993" s="11"/>
      <c r="F993" s="8"/>
    </row>
    <row r="994" spans="5:6" x14ac:dyDescent="0.2">
      <c r="E994" s="11"/>
      <c r="F994" s="8"/>
    </row>
    <row r="995" spans="5:6" x14ac:dyDescent="0.2">
      <c r="E995" s="11"/>
      <c r="F995" s="8"/>
    </row>
    <row r="996" spans="5:6" x14ac:dyDescent="0.2">
      <c r="E996" s="11"/>
      <c r="F996" s="8"/>
    </row>
    <row r="997" spans="5:6" x14ac:dyDescent="0.2">
      <c r="E997" s="11"/>
      <c r="F997" s="8"/>
    </row>
    <row r="998" spans="5:6" x14ac:dyDescent="0.2">
      <c r="E998" s="11"/>
      <c r="F998" s="8"/>
    </row>
    <row r="999" spans="5:6" x14ac:dyDescent="0.2">
      <c r="E999" s="11"/>
      <c r="F999" s="8"/>
    </row>
    <row r="1000" spans="5:6" x14ac:dyDescent="0.2">
      <c r="E1000" s="11"/>
      <c r="F1000" s="8"/>
    </row>
    <row r="1001" spans="5:6" x14ac:dyDescent="0.2">
      <c r="E1001" s="11"/>
      <c r="F1001" s="8"/>
    </row>
    <row r="1002" spans="5:6" x14ac:dyDescent="0.2">
      <c r="E1002" s="11"/>
      <c r="F1002" s="8"/>
    </row>
    <row r="1003" spans="5:6" x14ac:dyDescent="0.2">
      <c r="E1003" s="11"/>
      <c r="F1003" s="8"/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99" r:id="rId4" name="Button 175">
              <controlPr defaultSize="0" print="0" autoFill="0" autoPict="0" macro="[0]!Reg.Reg">
                <anchor moveWithCells="1" sizeWithCells="1">
                  <from>
                    <xdr:col>0</xdr:col>
                    <xdr:colOff>0</xdr:colOff>
                    <xdr:row>14</xdr:row>
                    <xdr:rowOff>9525</xdr:rowOff>
                  </from>
                  <to>
                    <xdr:col>1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" name="Button 1101">
              <controlPr defaultSize="0" print="0" autoFill="0" autoPict="0" macro="[0]!xyplotsub">
                <anchor moveWithCells="1" sizeWithCells="1">
                  <from>
                    <xdr:col>0</xdr:col>
                    <xdr:colOff>0</xdr:colOff>
                    <xdr:row>18</xdr:row>
                    <xdr:rowOff>9525</xdr:rowOff>
                  </from>
                  <to>
                    <xdr:col>2</xdr:col>
                    <xdr:colOff>466725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6" name="Button 1123">
              <controlPr defaultSize="0" print="0" autoFill="0" autoPict="0" macro="[0]!addline2">
                <anchor moveWithCells="1" sizeWithCells="1">
                  <from>
                    <xdr:col>0</xdr:col>
                    <xdr:colOff>9525</xdr:colOff>
                    <xdr:row>20</xdr:row>
                    <xdr:rowOff>114300</xdr:rowOff>
                  </from>
                  <to>
                    <xdr:col>3</xdr:col>
                    <xdr:colOff>0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7" name="Button 1129">
              <controlPr defaultSize="0" print="0" autoFill="0" autoPict="0" macro="[0]!addline3">
                <anchor moveWithCells="1" sizeWithCells="1">
                  <from>
                    <xdr:col>0</xdr:col>
                    <xdr:colOff>0</xdr:colOff>
                    <xdr:row>23</xdr:row>
                    <xdr:rowOff>114300</xdr:rowOff>
                  </from>
                  <to>
                    <xdr:col>3</xdr:col>
                    <xdr:colOff>0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8" name="Button 1186">
              <controlPr defaultSize="0" print="0" autoFill="0" autoPict="0" macro="[0]!addline4">
                <anchor moveWithCells="1" sizeWithCells="1">
                  <from>
                    <xdr:col>0</xdr:col>
                    <xdr:colOff>9525</xdr:colOff>
                    <xdr:row>26</xdr:row>
                    <xdr:rowOff>104775</xdr:rowOff>
                  </from>
                  <to>
                    <xdr:col>3</xdr:col>
                    <xdr:colOff>0</xdr:colOff>
                    <xdr:row>29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9" name="Button 1194">
              <controlPr defaultSize="0" print="0" autoFill="0" autoPict="0" macro="[0]!bargraph">
                <anchor moveWithCells="1" sizeWithCells="1">
                  <from>
                    <xdr:col>1</xdr:col>
                    <xdr:colOff>0</xdr:colOff>
                    <xdr:row>14</xdr:row>
                    <xdr:rowOff>0</xdr:rowOff>
                  </from>
                  <to>
                    <xdr:col>4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2:D15"/>
  <sheetViews>
    <sheetView workbookViewId="0">
      <selection activeCell="D22" sqref="D22"/>
    </sheetView>
  </sheetViews>
  <sheetFormatPr defaultRowHeight="12.75" x14ac:dyDescent="0.2"/>
  <sheetData>
    <row r="2" spans="3:4" x14ac:dyDescent="0.2">
      <c r="C2" s="16" t="s">
        <v>28</v>
      </c>
      <c r="D2" s="16" t="s">
        <v>29</v>
      </c>
    </row>
    <row r="4" spans="3:4" x14ac:dyDescent="0.2">
      <c r="C4">
        <v>1</v>
      </c>
      <c r="D4" s="16" t="s">
        <v>30</v>
      </c>
    </row>
    <row r="5" spans="3:4" x14ac:dyDescent="0.2">
      <c r="D5" s="16" t="s">
        <v>31</v>
      </c>
    </row>
    <row r="6" spans="3:4" x14ac:dyDescent="0.2">
      <c r="D6" s="16" t="s">
        <v>32</v>
      </c>
    </row>
    <row r="10" spans="3:4" x14ac:dyDescent="0.2">
      <c r="C10" s="16" t="s">
        <v>33</v>
      </c>
    </row>
    <row r="11" spans="3:4" x14ac:dyDescent="0.2">
      <c r="D11" s="16" t="s">
        <v>34</v>
      </c>
    </row>
    <row r="12" spans="3:4" x14ac:dyDescent="0.2">
      <c r="D12" s="16" t="s">
        <v>35</v>
      </c>
    </row>
    <row r="13" spans="3:4" x14ac:dyDescent="0.2">
      <c r="D13" s="16" t="s">
        <v>36</v>
      </c>
    </row>
    <row r="14" spans="3:4" x14ac:dyDescent="0.2">
      <c r="D14" s="16" t="s">
        <v>37</v>
      </c>
    </row>
    <row r="15" spans="3:4" x14ac:dyDescent="0.2">
      <c r="D15" s="16" t="s">
        <v>38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285</vt:i4>
      </vt:variant>
    </vt:vector>
  </HeadingPairs>
  <TitlesOfParts>
    <vt:vector size="287" baseType="lpstr">
      <vt:lpstr>Reg</vt:lpstr>
      <vt:lpstr>Notes</vt:lpstr>
      <vt:lpstr>_yh1</vt:lpstr>
      <vt:lpstr>_yh10</vt:lpstr>
      <vt:lpstr>_yh100</vt:lpstr>
      <vt:lpstr>_yh101</vt:lpstr>
      <vt:lpstr>_yh102</vt:lpstr>
      <vt:lpstr>_yh103</vt:lpstr>
      <vt:lpstr>_yh104</vt:lpstr>
      <vt:lpstr>_yh105</vt:lpstr>
      <vt:lpstr>_yh106</vt:lpstr>
      <vt:lpstr>_yh107</vt:lpstr>
      <vt:lpstr>_yh108</vt:lpstr>
      <vt:lpstr>_yh109</vt:lpstr>
      <vt:lpstr>_yh11</vt:lpstr>
      <vt:lpstr>_yh110</vt:lpstr>
      <vt:lpstr>_yh111</vt:lpstr>
      <vt:lpstr>_yh112</vt:lpstr>
      <vt:lpstr>_yh113</vt:lpstr>
      <vt:lpstr>_yh114</vt:lpstr>
      <vt:lpstr>_yh115</vt:lpstr>
      <vt:lpstr>_yh116</vt:lpstr>
      <vt:lpstr>_yh12</vt:lpstr>
      <vt:lpstr>_yh13</vt:lpstr>
      <vt:lpstr>_yh14</vt:lpstr>
      <vt:lpstr>_yh15</vt:lpstr>
      <vt:lpstr>_yh16</vt:lpstr>
      <vt:lpstr>_yh17</vt:lpstr>
      <vt:lpstr>_yh18</vt:lpstr>
      <vt:lpstr>_yh19</vt:lpstr>
      <vt:lpstr>_yh2</vt:lpstr>
      <vt:lpstr>_yh20</vt:lpstr>
      <vt:lpstr>_yh21</vt:lpstr>
      <vt:lpstr>_yh22</vt:lpstr>
      <vt:lpstr>_yh23</vt:lpstr>
      <vt:lpstr>_yh24</vt:lpstr>
      <vt:lpstr>_yh25</vt:lpstr>
      <vt:lpstr>_yh26</vt:lpstr>
      <vt:lpstr>_yh27</vt:lpstr>
      <vt:lpstr>_yh28</vt:lpstr>
      <vt:lpstr>_yh29</vt:lpstr>
      <vt:lpstr>_yh3</vt:lpstr>
      <vt:lpstr>_yh30</vt:lpstr>
      <vt:lpstr>_yh31</vt:lpstr>
      <vt:lpstr>_yh32</vt:lpstr>
      <vt:lpstr>_yh33</vt:lpstr>
      <vt:lpstr>_yh34</vt:lpstr>
      <vt:lpstr>_yh35</vt:lpstr>
      <vt:lpstr>_yh36</vt:lpstr>
      <vt:lpstr>_yh37</vt:lpstr>
      <vt:lpstr>_yh38</vt:lpstr>
      <vt:lpstr>_yh39</vt:lpstr>
      <vt:lpstr>_yh4</vt:lpstr>
      <vt:lpstr>_yh40</vt:lpstr>
      <vt:lpstr>_yh41</vt:lpstr>
      <vt:lpstr>_yh42</vt:lpstr>
      <vt:lpstr>_yh43</vt:lpstr>
      <vt:lpstr>_yh44</vt:lpstr>
      <vt:lpstr>_yh45</vt:lpstr>
      <vt:lpstr>_yh46</vt:lpstr>
      <vt:lpstr>_yh47</vt:lpstr>
      <vt:lpstr>_yh48</vt:lpstr>
      <vt:lpstr>_yh49</vt:lpstr>
      <vt:lpstr>_yh5</vt:lpstr>
      <vt:lpstr>_yh50</vt:lpstr>
      <vt:lpstr>_yh51</vt:lpstr>
      <vt:lpstr>_yh52</vt:lpstr>
      <vt:lpstr>_yh53</vt:lpstr>
      <vt:lpstr>_yh54</vt:lpstr>
      <vt:lpstr>_yh55</vt:lpstr>
      <vt:lpstr>_yh56</vt:lpstr>
      <vt:lpstr>_yh57</vt:lpstr>
      <vt:lpstr>_yh58</vt:lpstr>
      <vt:lpstr>_yh59</vt:lpstr>
      <vt:lpstr>_yh6</vt:lpstr>
      <vt:lpstr>_yh60</vt:lpstr>
      <vt:lpstr>_yh61</vt:lpstr>
      <vt:lpstr>_yh62</vt:lpstr>
      <vt:lpstr>_yh63</vt:lpstr>
      <vt:lpstr>_yh64</vt:lpstr>
      <vt:lpstr>_yh65</vt:lpstr>
      <vt:lpstr>_yh66</vt:lpstr>
      <vt:lpstr>_yh67</vt:lpstr>
      <vt:lpstr>_yh68</vt:lpstr>
      <vt:lpstr>_yh69</vt:lpstr>
      <vt:lpstr>_yh7</vt:lpstr>
      <vt:lpstr>_yh70</vt:lpstr>
      <vt:lpstr>_yh71</vt:lpstr>
      <vt:lpstr>_yh72</vt:lpstr>
      <vt:lpstr>_yh73</vt:lpstr>
      <vt:lpstr>_yh74</vt:lpstr>
      <vt:lpstr>_yh75</vt:lpstr>
      <vt:lpstr>_yh76</vt:lpstr>
      <vt:lpstr>_yh77</vt:lpstr>
      <vt:lpstr>_yh78</vt:lpstr>
      <vt:lpstr>_yh79</vt:lpstr>
      <vt:lpstr>_yh8</vt:lpstr>
      <vt:lpstr>_yh80</vt:lpstr>
      <vt:lpstr>_yh81</vt:lpstr>
      <vt:lpstr>_yh82</vt:lpstr>
      <vt:lpstr>_yh83</vt:lpstr>
      <vt:lpstr>_yh84</vt:lpstr>
      <vt:lpstr>_yh85</vt:lpstr>
      <vt:lpstr>_yh86</vt:lpstr>
      <vt:lpstr>_yh87</vt:lpstr>
      <vt:lpstr>_yh88</vt:lpstr>
      <vt:lpstr>_yh89</vt:lpstr>
      <vt:lpstr>_yh9</vt:lpstr>
      <vt:lpstr>_yh90</vt:lpstr>
      <vt:lpstr>_yh91</vt:lpstr>
      <vt:lpstr>_yh92</vt:lpstr>
      <vt:lpstr>_yh93</vt:lpstr>
      <vt:lpstr>_yh94</vt:lpstr>
      <vt:lpstr>_yh95</vt:lpstr>
      <vt:lpstr>_yh96</vt:lpstr>
      <vt:lpstr>_yh97</vt:lpstr>
      <vt:lpstr>_yh98</vt:lpstr>
      <vt:lpstr>_yh99</vt:lpstr>
      <vt:lpstr>_yy1</vt:lpstr>
      <vt:lpstr>_yy10</vt:lpstr>
      <vt:lpstr>_yy100</vt:lpstr>
      <vt:lpstr>_yy101</vt:lpstr>
      <vt:lpstr>_yy102</vt:lpstr>
      <vt:lpstr>_yy103</vt:lpstr>
      <vt:lpstr>_yy104</vt:lpstr>
      <vt:lpstr>_yy105</vt:lpstr>
      <vt:lpstr>_yy106</vt:lpstr>
      <vt:lpstr>_yy107</vt:lpstr>
      <vt:lpstr>_yy108</vt:lpstr>
      <vt:lpstr>_yy109</vt:lpstr>
      <vt:lpstr>_yy11</vt:lpstr>
      <vt:lpstr>_yy110</vt:lpstr>
      <vt:lpstr>_yy111</vt:lpstr>
      <vt:lpstr>_yy112</vt:lpstr>
      <vt:lpstr>_yy113</vt:lpstr>
      <vt:lpstr>_yy114</vt:lpstr>
      <vt:lpstr>_yy115</vt:lpstr>
      <vt:lpstr>_yy116</vt:lpstr>
      <vt:lpstr>_yy12</vt:lpstr>
      <vt:lpstr>_yy13</vt:lpstr>
      <vt:lpstr>_yy14</vt:lpstr>
      <vt:lpstr>_yy15</vt:lpstr>
      <vt:lpstr>_yy16</vt:lpstr>
      <vt:lpstr>_yy17</vt:lpstr>
      <vt:lpstr>_yy18</vt:lpstr>
      <vt:lpstr>_yy19</vt:lpstr>
      <vt:lpstr>_yy2</vt:lpstr>
      <vt:lpstr>_yy20</vt:lpstr>
      <vt:lpstr>_yy21</vt:lpstr>
      <vt:lpstr>_yy22</vt:lpstr>
      <vt:lpstr>_yy23</vt:lpstr>
      <vt:lpstr>_yy24</vt:lpstr>
      <vt:lpstr>_yy25</vt:lpstr>
      <vt:lpstr>_yy26</vt:lpstr>
      <vt:lpstr>_yy27</vt:lpstr>
      <vt:lpstr>_yy28</vt:lpstr>
      <vt:lpstr>_yy29</vt:lpstr>
      <vt:lpstr>_yy3</vt:lpstr>
      <vt:lpstr>_yy30</vt:lpstr>
      <vt:lpstr>_yy31</vt:lpstr>
      <vt:lpstr>_yy32</vt:lpstr>
      <vt:lpstr>_yy33</vt:lpstr>
      <vt:lpstr>_yy34</vt:lpstr>
      <vt:lpstr>_yy35</vt:lpstr>
      <vt:lpstr>_yy36</vt:lpstr>
      <vt:lpstr>_yy37</vt:lpstr>
      <vt:lpstr>_yy38</vt:lpstr>
      <vt:lpstr>_yy39</vt:lpstr>
      <vt:lpstr>_yy4</vt:lpstr>
      <vt:lpstr>_yy40</vt:lpstr>
      <vt:lpstr>_yy41</vt:lpstr>
      <vt:lpstr>_yy42</vt:lpstr>
      <vt:lpstr>_yy43</vt:lpstr>
      <vt:lpstr>_yy44</vt:lpstr>
      <vt:lpstr>_yy45</vt:lpstr>
      <vt:lpstr>_yy46</vt:lpstr>
      <vt:lpstr>_yy47</vt:lpstr>
      <vt:lpstr>_yy48</vt:lpstr>
      <vt:lpstr>_yy49</vt:lpstr>
      <vt:lpstr>_yy5</vt:lpstr>
      <vt:lpstr>_yy50</vt:lpstr>
      <vt:lpstr>_yy51</vt:lpstr>
      <vt:lpstr>_yy52</vt:lpstr>
      <vt:lpstr>_yy53</vt:lpstr>
      <vt:lpstr>_yy54</vt:lpstr>
      <vt:lpstr>_yy55</vt:lpstr>
      <vt:lpstr>_yy56</vt:lpstr>
      <vt:lpstr>_yy57</vt:lpstr>
      <vt:lpstr>_yy58</vt:lpstr>
      <vt:lpstr>_yy59</vt:lpstr>
      <vt:lpstr>_yy6</vt:lpstr>
      <vt:lpstr>_yy60</vt:lpstr>
      <vt:lpstr>_yy61</vt:lpstr>
      <vt:lpstr>_yy62</vt:lpstr>
      <vt:lpstr>_yy63</vt:lpstr>
      <vt:lpstr>_yy64</vt:lpstr>
      <vt:lpstr>_yy65</vt:lpstr>
      <vt:lpstr>_yy66</vt:lpstr>
      <vt:lpstr>_yy67</vt:lpstr>
      <vt:lpstr>_yy68</vt:lpstr>
      <vt:lpstr>_yy69</vt:lpstr>
      <vt:lpstr>_yy7</vt:lpstr>
      <vt:lpstr>_yy70</vt:lpstr>
      <vt:lpstr>_yy71</vt:lpstr>
      <vt:lpstr>_yy72</vt:lpstr>
      <vt:lpstr>_yy73</vt:lpstr>
      <vt:lpstr>_yy74</vt:lpstr>
      <vt:lpstr>_yy75</vt:lpstr>
      <vt:lpstr>_yy76</vt:lpstr>
      <vt:lpstr>_yy77</vt:lpstr>
      <vt:lpstr>_yy78</vt:lpstr>
      <vt:lpstr>_yy79</vt:lpstr>
      <vt:lpstr>_yy8</vt:lpstr>
      <vt:lpstr>_yy80</vt:lpstr>
      <vt:lpstr>_yy81</vt:lpstr>
      <vt:lpstr>_yy82</vt:lpstr>
      <vt:lpstr>_yy83</vt:lpstr>
      <vt:lpstr>_yy84</vt:lpstr>
      <vt:lpstr>_yy85</vt:lpstr>
      <vt:lpstr>_yy86</vt:lpstr>
      <vt:lpstr>_yy87</vt:lpstr>
      <vt:lpstr>_yy88</vt:lpstr>
      <vt:lpstr>_yy89</vt:lpstr>
      <vt:lpstr>_yy9</vt:lpstr>
      <vt:lpstr>_yy90</vt:lpstr>
      <vt:lpstr>_yy91</vt:lpstr>
      <vt:lpstr>_yy92</vt:lpstr>
      <vt:lpstr>_yy93</vt:lpstr>
      <vt:lpstr>_yy94</vt:lpstr>
      <vt:lpstr>_yy95</vt:lpstr>
      <vt:lpstr>_yy96</vt:lpstr>
      <vt:lpstr>_yy97</vt:lpstr>
      <vt:lpstr>_yy98</vt:lpstr>
      <vt:lpstr>_yy99</vt:lpstr>
      <vt:lpstr>_yz1</vt:lpstr>
      <vt:lpstr>_yz2</vt:lpstr>
      <vt:lpstr>_yz3</vt:lpstr>
      <vt:lpstr>_yz4</vt:lpstr>
      <vt:lpstr>_yz5</vt:lpstr>
      <vt:lpstr>alldata</vt:lpstr>
      <vt:lpstr>beta0</vt:lpstr>
      <vt:lpstr>beta0bar</vt:lpstr>
      <vt:lpstr>beta0c</vt:lpstr>
      <vt:lpstr>beta0std</vt:lpstr>
      <vt:lpstr>beta1</vt:lpstr>
      <vt:lpstr>beta1bar</vt:lpstr>
      <vt:lpstr>beta1c</vt:lpstr>
      <vt:lpstr>beta1std</vt:lpstr>
      <vt:lpstr>beta2</vt:lpstr>
      <vt:lpstr>beta2bar</vt:lpstr>
      <vt:lpstr>beta2c</vt:lpstr>
      <vt:lpstr>beta2std</vt:lpstr>
      <vt:lpstr>beta3</vt:lpstr>
      <vt:lpstr>beta3bar</vt:lpstr>
      <vt:lpstr>beta3c</vt:lpstr>
      <vt:lpstr>beta3std</vt:lpstr>
      <vt:lpstr>errors</vt:lpstr>
      <vt:lpstr>Histdata</vt:lpstr>
      <vt:lpstr>Mean</vt:lpstr>
      <vt:lpstr>nums</vt:lpstr>
      <vt:lpstr>numsb</vt:lpstr>
      <vt:lpstr>std</vt:lpstr>
      <vt:lpstr>x3data</vt:lpstr>
      <vt:lpstr>xbegin</vt:lpstr>
      <vt:lpstr>xdata</vt:lpstr>
      <vt:lpstr>xend</vt:lpstr>
      <vt:lpstr>xlabel</vt:lpstr>
      <vt:lpstr>xvalues</vt:lpstr>
      <vt:lpstr>y</vt:lpstr>
      <vt:lpstr>y1_</vt:lpstr>
      <vt:lpstr>y1values</vt:lpstr>
      <vt:lpstr>y2_</vt:lpstr>
      <vt:lpstr>y2values</vt:lpstr>
      <vt:lpstr>y3_</vt:lpstr>
      <vt:lpstr>y3values</vt:lpstr>
      <vt:lpstr>y4values</vt:lpstr>
      <vt:lpstr>y5_</vt:lpstr>
      <vt:lpstr>ydata</vt:lpstr>
      <vt:lpstr>yhat1</vt:lpstr>
      <vt:lpstr>yhat2</vt:lpstr>
      <vt:lpstr>yhat3</vt:lpstr>
      <vt:lpstr>yhat4</vt:lpstr>
      <vt:lpstr>yhatdata</vt:lpstr>
      <vt:lpstr>ylabel</vt:lpstr>
      <vt:lpstr>yname2</vt:lpstr>
      <vt:lpstr>yvalues</vt:lpstr>
      <vt:lpstr>yz</vt:lpstr>
    </vt:vector>
  </TitlesOfParts>
  <Company>University of Cape Town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Barr</dc:creator>
  <cp:lastModifiedBy>user</cp:lastModifiedBy>
  <dcterms:created xsi:type="dcterms:W3CDTF">2001-02-03T19:24:54Z</dcterms:created>
  <dcterms:modified xsi:type="dcterms:W3CDTF">2014-05-12T10:22:34Z</dcterms:modified>
</cp:coreProperties>
</file>